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85" windowWidth="15120" windowHeight="7530" activeTab="0"/>
  </bookViews>
  <sheets>
    <sheet name="п.26" sheetId="1" r:id="rId1"/>
    <sheet name="п.27" sheetId="2" r:id="rId2"/>
    <sheet name="п.27_Долгосрочные параметры" sheetId="3" r:id="rId3"/>
    <sheet name="п.27 Проект ИП" sheetId="4" r:id="rId4"/>
    <sheet name="п.27 Плата за подключение" sheetId="5" r:id="rId5"/>
  </sheets>
  <definedNames>
    <definedName name="_xlnm.Print_Area" localSheetId="0">'п.26'!$A$1:$B$12</definedName>
  </definedNames>
  <calcPr fullCalcOnLoad="1"/>
</workbook>
</file>

<file path=xl/sharedStrings.xml><?xml version="1.0" encoding="utf-8"?>
<sst xmlns="http://schemas.openxmlformats.org/spreadsheetml/2006/main" count="134" uniqueCount="99">
  <si>
    <t xml:space="preserve">Реквизиты и наименование положения о закупках организации                      </t>
  </si>
  <si>
    <t>Предлагаемый метод регулирования</t>
  </si>
  <si>
    <t>Место размещения положения о закупках регулируемой организации</t>
  </si>
  <si>
    <t>Сведения о планировании закупочных процедур и результатах их проведения</t>
  </si>
  <si>
    <t>Период регулирования</t>
  </si>
  <si>
    <t>Срок действия цен (тарифов)</t>
  </si>
  <si>
    <t>Сведения о необходимой валовой выручке на соответствующий период, тыс.руб.</t>
  </si>
  <si>
    <t>Годовой объем полезного отпуска тепловой энергии, тыс.Гкал</t>
  </si>
  <si>
    <t>Информация о способах приобретения, стоимости и объемах товаров, необходимых для производства регулируемых товаров и (или) оказания регулируемых услуг по ОАО "СаранскТеплоТранс"</t>
  </si>
  <si>
    <t>№ п/п</t>
  </si>
  <si>
    <t>1.</t>
  </si>
  <si>
    <t>1.1.</t>
  </si>
  <si>
    <t>1.2.</t>
  </si>
  <si>
    <t>прибыль</t>
  </si>
  <si>
    <t>амортизация</t>
  </si>
  <si>
    <t>Расчетная величина цен (тарифов) на услуги по передаче тепловой энергии, руб./Гкал</t>
  </si>
  <si>
    <t>водяные тепловые сети</t>
  </si>
  <si>
    <t>паровые тепловые сети</t>
  </si>
  <si>
    <t>Наименование мероприятия/ Источник финансирования</t>
  </si>
  <si>
    <t>Расходы на реализацию мероприятий в прогнозных ценах, тыс.руб. без НДС</t>
  </si>
  <si>
    <t>Итого по программе</t>
  </si>
  <si>
    <t>Реконструкция или модернизация существующих объектов в целях снижения уровня износа существующих объектов и (или) поставки энергии от разных источников</t>
  </si>
  <si>
    <t>2.</t>
  </si>
  <si>
    <t>Финансирование капитальных вложений из средств — всего</t>
  </si>
  <si>
    <t>2.1.</t>
  </si>
  <si>
    <t>2.2.</t>
  </si>
  <si>
    <t>2.3.</t>
  </si>
  <si>
    <t>Строительство, реконструкция или модернизация объекта в целях подключения потребителей</t>
  </si>
  <si>
    <t>2018 год</t>
  </si>
  <si>
    <t>http://zakupki.ies-holding.com/regulation/</t>
  </si>
  <si>
    <t>http://zakupki.ies-holding.com/results/category/mordovskii-filial-1/</t>
  </si>
  <si>
    <t xml:space="preserve">http://zakupki.gov.ru/223/ppa/public/organization/organization.html?agencyId=21209  </t>
  </si>
  <si>
    <t>http://zakupki.gov.ru/epz/order/quicksearch/search.html</t>
  </si>
  <si>
    <t>№</t>
  </si>
  <si>
    <t>Наименование показателя</t>
  </si>
  <si>
    <t>Ед. изм.</t>
  </si>
  <si>
    <t>Базовый уровень операционных расходов</t>
  </si>
  <si>
    <t>тыс.руб.</t>
  </si>
  <si>
    <t>-</t>
  </si>
  <si>
    <t>Индекс эффективности операционных расходов</t>
  </si>
  <si>
    <t>%</t>
  </si>
  <si>
    <t>Нормативный уровень прибыли</t>
  </si>
  <si>
    <t>Уровень надежности теплоснабжения (фактические значения показателей надежности и качества, определенные за год, предшествующий году установления тарифов на первый год долгосрочного периода регулирования, а также плановые значения показателей надежности и качества на каждый год долгосрочного периода регулирования)</t>
  </si>
  <si>
    <t>4.1</t>
  </si>
  <si>
    <t>количество прекращений подачи тепловой энергии</t>
  </si>
  <si>
    <t>р./км</t>
  </si>
  <si>
    <t>4.2</t>
  </si>
  <si>
    <t>количество прекращений подачи тепловой энергии на источниках тепловой энергии</t>
  </si>
  <si>
    <t>р./Гкал/час</t>
  </si>
  <si>
    <t>5</t>
  </si>
  <si>
    <t>Показатели энергосбережения и энергетической эффективности</t>
  </si>
  <si>
    <t>5.1</t>
  </si>
  <si>
    <t>удельный расход топлива</t>
  </si>
  <si>
    <t>кг у.т./Гкал</t>
  </si>
  <si>
    <t>5.2</t>
  </si>
  <si>
    <t>величина потерь к материальной характеристике тепловой сети</t>
  </si>
  <si>
    <t>Гкал/м2</t>
  </si>
  <si>
    <t>5.3</t>
  </si>
  <si>
    <t>технологические потери</t>
  </si>
  <si>
    <t>Гкал</t>
  </si>
  <si>
    <t>6</t>
  </si>
  <si>
    <t>Реализация программ в области энергосбережения и повышения энергетической эффективности</t>
  </si>
  <si>
    <t>7</t>
  </si>
  <si>
    <t>Динамика изменения расходов на топливо</t>
  </si>
  <si>
    <t>средства, полученные за счет платы за подключение</t>
  </si>
  <si>
    <t>Долгосрочные параметры регулирования при использовании метода индексации установленных тарифов в сфере теплоснабжения</t>
  </si>
  <si>
    <t>ОАО "СаранскТеплоТранс"</t>
  </si>
  <si>
    <t>2016 год утверждено</t>
  </si>
  <si>
    <t>2.4.</t>
  </si>
  <si>
    <t>прочие собственные средства</t>
  </si>
  <si>
    <t>2018 год предложение (корректировка)</t>
  </si>
  <si>
    <t>Информация о предложении ОАО "СаранскТеплоТранс" об установлении цен (тарифов)                                                     в сфере теплоснабжения на 2018 г.</t>
  </si>
  <si>
    <t>2017 год утверждено</t>
  </si>
  <si>
    <t>Проект инвестиционной программы в сфере теплоснабжения ОАО "СаранскТеплоТранс" на 2018 г.</t>
  </si>
  <si>
    <t>Метод индексации установленных тарифов</t>
  </si>
  <si>
    <t>http://zakupki.gov.ru/223/plan/public/plan/info/actual-common-info.html?planId=295858&amp;planInfoId=1438110&amp;epz=true&amp;style44=false</t>
  </si>
  <si>
    <t xml:space="preserve">  Выписка из Протокола заседания Совета директоров №7/97 от 19 января 2015 года о присоединении ОАО "СаранскТеплоТранс" к Положению о закупках ОАО "Волжская ТГК"*</t>
  </si>
  <si>
    <t>*Годовым Общим собранием акционеров ОАО «Волжская ТГК»  29.05.2015 г. принято решение об изменении фирменного наименования общества: Публичное акционерное общество «Т Плюс» (ПАО «Т Плюс»), адрес места нахождения: автодорога «Балтия», территория 26 км бизнес-центра «Рига-Ленд», строение 3, Красногорский р-н, Московская обл., 143421, о чем внесена запись в единый государственный реестр юридических лиц за номером 2156313261168 от 15 июня 2015 г.</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</si>
  <si>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Российской Федерации, тыс.руб.*</t>
  </si>
  <si>
    <t>Примечание:</t>
  </si>
  <si>
    <t>*В данной строке отражена сумма корректировки с целью учета отклонения фактических значений параметров расчета тарифов от значений, учтенных при установлении тарифов.</t>
  </si>
  <si>
    <t>01.01.2018 - 31.12.2018</t>
  </si>
  <si>
    <t>Информация о предложении ОАО "СаранскТеплоТранс" об установлении платы за подключение в сфере теплоснабжения на 2018 г.</t>
  </si>
  <si>
    <t>метод экономически обоснованных расходов (затрат)</t>
  </si>
  <si>
    <t>Расчетная величина платы за подключение к системе теплоснабжения, тыс.руб./ Гкал/ч, в т.ч.:</t>
  </si>
  <si>
    <t>Расходы на проведение мероприятий по подключению заявителей (П1)</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</si>
  <si>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(П2.1), в том числе:</t>
  </si>
  <si>
    <t>Подземная прокладка (канальная):</t>
  </si>
  <si>
    <t>50-250 мм</t>
  </si>
  <si>
    <t>251-400 мм</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</si>
  <si>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(П2.2)</t>
  </si>
  <si>
    <t>Налог на прибыль</t>
  </si>
  <si>
    <t>Сведения о долгосрочных параметрах регулирования (в случае если их установление предусмотрено выбранным методом регулирования)</t>
  </si>
  <si>
    <t>х</t>
  </si>
  <si>
    <t>Годовой объем полезного отпуска тепловой энергии (теплоносителя)</t>
  </si>
  <si>
    <t xml:space="preserve">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Российской Федерации, тыс.руб. </t>
  </si>
  <si>
    <r>
      <t xml:space="preserve">для объектов заявителей, подключаемая тепловая нагрузка которых </t>
    </r>
    <r>
      <rPr>
        <b/>
        <sz val="10"/>
        <rFont val="Times New Roman"/>
        <family val="1"/>
      </rPr>
      <t>не превышает 0,1 Гкал/ч</t>
    </r>
  </si>
  <si>
    <r>
      <t xml:space="preserve">для объектов заявителей, подключаемая тепловая нагрузка которых </t>
    </r>
    <r>
      <rPr>
        <b/>
        <sz val="10"/>
        <rFont val="Times New Roman"/>
        <family val="1"/>
      </rPr>
      <t xml:space="preserve">более 0,1 Гкал/ч и не превышает 1,5 Гкал/ч </t>
    </r>
  </si>
  <si>
    <r>
      <t xml:space="preserve">для объектов заявителей, подключаемая тепловая нагрузка которых </t>
    </r>
    <r>
      <rPr>
        <b/>
        <sz val="10"/>
        <rFont val="Times New Roman"/>
        <family val="1"/>
      </rPr>
      <t>превышает 1,5 Гкал/ч, при наличии технической возможности подключения</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</si>
</sst>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0.0%"/>
  </numFmts>
  <fonts count="62">
    <font>
      <sz val="11"/>
      <color theme="1"/>
      <name val="Calibri"/>
      <family val="2"/>
    </font>
    <font>
      <sz val="12"/>
      <color indexed="8"/>
      <name val="Times New Roman"/>
      <family val="2"/>
    </font>
    <font>
      <u val="single"/>
      <sz val="11"/>
      <color indexed="12"/>
      <name val="Calibri"/>
      <family val="2"/>
    </font>
    <font>
      <sz val="10"/>
      <color indexed="8"/>
      <name val="Tahoma"/>
      <family val="2"/>
    </font>
    <font>
      <b/>
      <sz val="13"/>
      <name val="Times New Roman"/>
      <family val="1"/>
    </font>
    <font>
      <sz val="12"/>
      <name val="Times New Roman"/>
      <family val="1"/>
    </font>
    <font>
      <b/>
      <sz val="12"/>
      <color indexed="8"/>
      <name val="Times New Roman"/>
      <family val="1"/>
    </font>
    <font>
      <b/>
      <sz val="12"/>
      <name val="Times New Roman"/>
      <family val="1"/>
    </font>
    <font>
      <b/>
      <sz val="12"/>
      <color indexed="10"/>
      <name val="Times New Roman"/>
      <family val="1"/>
    </font>
    <font>
      <b/>
      <sz val="13"/>
      <color indexed="8"/>
      <name val="Times New Roman"/>
      <family val="1"/>
    </font>
    <font>
      <sz val="11"/>
      <color indexed="8"/>
      <name val="Times New Roman"/>
      <family val="1"/>
    </font>
    <font>
      <sz val="13"/>
      <color indexed="8"/>
      <name val="Times New Roman"/>
      <family val="1"/>
    </font>
    <font>
      <sz val="10"/>
      <color indexed="8"/>
      <name val="Times New Roman"/>
      <family val="1"/>
    </font>
    <font>
      <b/>
      <sz val="10"/>
      <color indexed="8"/>
      <name val="Times New Roman"/>
      <family val="1"/>
    </font>
    <font>
      <i/>
      <sz val="10"/>
      <color indexed="8"/>
      <name val="Times New Roman"/>
      <family val="1"/>
    </font>
    <font>
      <sz val="11"/>
      <name val="Times New Roman"/>
      <family val="1"/>
    </font>
    <font>
      <u val="single"/>
      <sz val="12"/>
      <name val="Times New Roman"/>
      <family val="1"/>
    </font>
    <font>
      <i/>
      <sz val="10"/>
      <name val="Times New Roman"/>
      <family val="1"/>
    </font>
    <font>
      <sz val="10"/>
      <name val="Times New Roman"/>
      <family val="1"/>
    </font>
    <font>
      <b/>
      <sz val="10"/>
      <name val="Times New Roman"/>
      <family val="1"/>
    </font>
    <font>
      <sz val="11"/>
      <color indexed="8"/>
      <name val="Calibri"/>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sz val="12"/>
      <color indexed="9"/>
      <name val="Times New Roman"/>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11"/>
      <color theme="10"/>
      <name val="Calibri"/>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0"/>
      <color theme="1"/>
      <name val="Tahoma"/>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sz val="13"/>
      <color theme="1"/>
      <name val="Times New Roman"/>
      <family val="1"/>
    </font>
    <font>
      <sz val="11"/>
      <color theme="1"/>
      <name val="Times New Roman"/>
      <family val="1"/>
    </font>
    <font>
      <sz val="10"/>
      <color theme="1"/>
      <name val="Times New Roman"/>
      <family val="1"/>
    </font>
    <font>
      <b/>
      <sz val="10"/>
      <color theme="1"/>
      <name val="Times New Roman"/>
      <family val="1"/>
    </font>
    <font>
      <i/>
      <sz val="10"/>
      <color theme="1"/>
      <name val="Times New Roman"/>
      <family val="1"/>
    </font>
    <font>
      <b/>
      <sz val="12"/>
      <color rgb="FFFF0000"/>
      <name val="Times New Roman"/>
      <family val="1"/>
    </font>
    <font>
      <b/>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74">
    <xf numFmtId="0" fontId="0" fillId="0" borderId="0" xfId="0" applyFont="1" applyAlignment="1">
      <alignment/>
    </xf>
    <xf numFmtId="0" fontId="36" fillId="0" borderId="10" xfId="0" applyFont="1" applyFill="1" applyBorder="1" applyAlignment="1">
      <alignment horizontal="center" vertical="center" wrapText="1"/>
    </xf>
    <xf numFmtId="0" fontId="55" fillId="0" borderId="0" xfId="0" applyFont="1" applyFill="1" applyAlignment="1">
      <alignment vertical="center" wrapText="1"/>
    </xf>
    <xf numFmtId="0" fontId="15" fillId="0" borderId="0" xfId="0" applyFont="1" applyFill="1" applyAlignment="1">
      <alignment/>
    </xf>
    <xf numFmtId="0" fontId="4" fillId="0" borderId="0" xfId="0" applyFont="1" applyFill="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6" fillId="0" borderId="10" xfId="42" applyFont="1" applyFill="1" applyBorder="1" applyAlignment="1" applyProtection="1">
      <alignment horizontal="center" vertical="center" wrapText="1"/>
      <protection/>
    </xf>
    <xf numFmtId="0" fontId="15" fillId="0" borderId="0" xfId="0" applyFont="1" applyFill="1" applyAlignment="1">
      <alignment horizontal="center" vertical="center"/>
    </xf>
    <xf numFmtId="0" fontId="56" fillId="0" borderId="0" xfId="0" applyFont="1" applyFill="1" applyAlignment="1">
      <alignment/>
    </xf>
    <xf numFmtId="0" fontId="56" fillId="0" borderId="0" xfId="0" applyFont="1" applyFill="1" applyAlignment="1">
      <alignment horizontal="centerContinuous" wrapText="1"/>
    </xf>
    <xf numFmtId="0" fontId="45" fillId="0" borderId="10" xfId="0"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0" fontId="55" fillId="0" borderId="0" xfId="0" applyFont="1" applyFill="1" applyAlignment="1">
      <alignment horizontal="justify"/>
    </xf>
    <xf numFmtId="164" fontId="36" fillId="0" borderId="10" xfId="0" applyNumberFormat="1" applyFont="1" applyFill="1" applyBorder="1" applyAlignment="1">
      <alignment horizontal="center" vertical="center" wrapText="1"/>
    </xf>
    <xf numFmtId="0" fontId="57" fillId="0" borderId="0" xfId="0" applyFont="1" applyFill="1" applyAlignment="1">
      <alignment/>
    </xf>
    <xf numFmtId="0" fontId="58"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49" fontId="57" fillId="0" borderId="10" xfId="0" applyNumberFormat="1" applyFont="1" applyFill="1" applyBorder="1" applyAlignment="1">
      <alignment horizontal="center" vertical="center"/>
    </xf>
    <xf numFmtId="0" fontId="57" fillId="0" borderId="10" xfId="0" applyFont="1" applyFill="1" applyBorder="1" applyAlignment="1">
      <alignment vertical="center" wrapText="1"/>
    </xf>
    <xf numFmtId="0" fontId="57" fillId="0" borderId="10" xfId="0" applyFont="1" applyFill="1" applyBorder="1" applyAlignment="1">
      <alignment horizontal="center" vertical="center"/>
    </xf>
    <xf numFmtId="4" fontId="57" fillId="0" borderId="10" xfId="0" applyNumberFormat="1" applyFont="1" applyFill="1" applyBorder="1" applyAlignment="1">
      <alignment horizontal="center" vertical="center"/>
    </xf>
    <xf numFmtId="0" fontId="57" fillId="0" borderId="10" xfId="0" applyFont="1" applyFill="1" applyBorder="1" applyAlignment="1">
      <alignment horizontal="center" vertical="center" wrapText="1"/>
    </xf>
    <xf numFmtId="0" fontId="57" fillId="0" borderId="10" xfId="0" applyFont="1" applyFill="1" applyBorder="1" applyAlignment="1">
      <alignment vertical="center"/>
    </xf>
    <xf numFmtId="2" fontId="57" fillId="0" borderId="10" xfId="0" applyNumberFormat="1" applyFont="1" applyFill="1" applyBorder="1" applyAlignment="1">
      <alignment horizontal="center" vertical="center"/>
    </xf>
    <xf numFmtId="0" fontId="57" fillId="0" borderId="10" xfId="0" applyFont="1" applyFill="1" applyBorder="1" applyAlignment="1">
      <alignment horizontal="left" vertical="center" wrapText="1" indent="2"/>
    </xf>
    <xf numFmtId="165" fontId="57" fillId="0" borderId="10" xfId="0" applyNumberFormat="1" applyFont="1" applyFill="1" applyBorder="1" applyAlignment="1">
      <alignment horizontal="center" vertical="center" wrapText="1"/>
    </xf>
    <xf numFmtId="165" fontId="57" fillId="0" borderId="10" xfId="0" applyNumberFormat="1" applyFont="1" applyFill="1" applyBorder="1" applyAlignment="1">
      <alignment horizontal="center" vertical="center"/>
    </xf>
    <xf numFmtId="3" fontId="57" fillId="0" borderId="10" xfId="0" applyNumberFormat="1" applyFont="1" applyFill="1" applyBorder="1" applyAlignment="1">
      <alignment horizontal="center" vertical="center" wrapText="1"/>
    </xf>
    <xf numFmtId="3" fontId="57" fillId="0" borderId="10" xfId="0" applyNumberFormat="1" applyFont="1" applyFill="1" applyBorder="1" applyAlignment="1">
      <alignment horizontal="center" vertical="center"/>
    </xf>
    <xf numFmtId="0" fontId="57" fillId="0" borderId="10" xfId="0" applyFont="1" applyFill="1" applyBorder="1" applyAlignment="1">
      <alignment horizontal="center" wrapText="1"/>
    </xf>
    <xf numFmtId="0" fontId="57" fillId="0" borderId="0" xfId="0" applyFont="1" applyFill="1" applyAlignment="1">
      <alignment vertical="center"/>
    </xf>
    <xf numFmtId="0" fontId="59" fillId="0" borderId="0" xfId="0" applyFont="1" applyFill="1" applyAlignment="1">
      <alignment/>
    </xf>
    <xf numFmtId="4" fontId="57" fillId="0" borderId="0" xfId="0" applyNumberFormat="1" applyFont="1" applyFill="1" applyAlignment="1">
      <alignment/>
    </xf>
    <xf numFmtId="0" fontId="7" fillId="0" borderId="0" xfId="53" applyFont="1" applyFill="1" applyBorder="1" applyAlignment="1">
      <alignment horizontal="center" vertical="center" wrapText="1"/>
      <protection/>
    </xf>
    <xf numFmtId="0" fontId="5" fillId="0" borderId="0" xfId="53" applyFont="1" applyFill="1" applyAlignment="1">
      <alignment horizontal="center" vertical="center" wrapText="1"/>
      <protection/>
    </xf>
    <xf numFmtId="0" fontId="36" fillId="0" borderId="0" xfId="53" applyFont="1" applyFill="1" applyAlignment="1">
      <alignment horizontal="center" vertical="center" wrapText="1"/>
      <protection/>
    </xf>
    <xf numFmtId="0" fontId="5" fillId="0" borderId="0" xfId="53" applyFont="1" applyFill="1" applyBorder="1" applyAlignment="1">
      <alignment horizontal="center" vertical="center" wrapText="1"/>
      <protection/>
    </xf>
    <xf numFmtId="0" fontId="7" fillId="0" borderId="10" xfId="53" applyFont="1" applyFill="1" applyBorder="1" applyAlignment="1">
      <alignment horizontal="center" vertical="center" wrapText="1"/>
      <protection/>
    </xf>
    <xf numFmtId="0" fontId="45" fillId="0" borderId="10" xfId="53" applyFont="1" applyFill="1" applyBorder="1" applyAlignment="1">
      <alignment horizontal="center" vertical="center" wrapText="1"/>
      <protection/>
    </xf>
    <xf numFmtId="0" fontId="7" fillId="0" borderId="10" xfId="53" applyFont="1" applyFill="1" applyBorder="1" applyAlignment="1">
      <alignment horizontal="left" vertical="center" wrapText="1"/>
      <protection/>
    </xf>
    <xf numFmtId="3" fontId="7" fillId="0" borderId="10" xfId="53" applyNumberFormat="1" applyFont="1" applyFill="1" applyBorder="1" applyAlignment="1">
      <alignment horizontal="center" vertical="center" wrapText="1"/>
      <protection/>
    </xf>
    <xf numFmtId="0" fontId="60" fillId="0" borderId="0" xfId="53" applyFont="1" applyFill="1" applyAlignment="1">
      <alignment horizontal="center" vertical="center" wrapText="1"/>
      <protection/>
    </xf>
    <xf numFmtId="0" fontId="36" fillId="0" borderId="10" xfId="53" applyFont="1" applyFill="1" applyBorder="1" applyAlignment="1">
      <alignment horizontal="center" vertical="center" wrapText="1"/>
      <protection/>
    </xf>
    <xf numFmtId="0" fontId="5" fillId="0" borderId="10" xfId="53" applyFont="1" applyFill="1" applyBorder="1" applyAlignment="1">
      <alignment horizontal="left" vertical="center" wrapText="1" indent="2"/>
      <protection/>
    </xf>
    <xf numFmtId="3" fontId="5" fillId="0" borderId="10" xfId="53" applyNumberFormat="1" applyFont="1" applyFill="1" applyBorder="1" applyAlignment="1">
      <alignment horizontal="center" vertical="center" wrapText="1"/>
      <protection/>
    </xf>
    <xf numFmtId="0" fontId="36" fillId="0" borderId="0" xfId="53" applyFont="1" applyFill="1">
      <alignment/>
      <protection/>
    </xf>
    <xf numFmtId="0" fontId="56" fillId="0" borderId="0" xfId="0" applyFont="1" applyAlignment="1">
      <alignment/>
    </xf>
    <xf numFmtId="0" fontId="17" fillId="33" borderId="10" xfId="0" applyFont="1" applyFill="1" applyBorder="1" applyAlignment="1">
      <alignment horizontal="left" vertical="center" wrapText="1" indent="5"/>
    </xf>
    <xf numFmtId="0" fontId="56" fillId="0" borderId="0" xfId="0" applyFont="1" applyAlignment="1">
      <alignment/>
    </xf>
    <xf numFmtId="0" fontId="56" fillId="33" borderId="0" xfId="0" applyFont="1" applyFill="1" applyAlignment="1">
      <alignment/>
    </xf>
    <xf numFmtId="0" fontId="58" fillId="0" borderId="10" xfId="0" applyFont="1" applyBorder="1" applyAlignment="1">
      <alignment horizontal="center" vertical="center" wrapText="1"/>
    </xf>
    <xf numFmtId="0" fontId="57" fillId="0" borderId="10" xfId="0" applyFont="1" applyBorder="1" applyAlignment="1">
      <alignment horizontal="left" vertical="center" wrapText="1"/>
    </xf>
    <xf numFmtId="0" fontId="18" fillId="33" borderId="10" xfId="0" applyFont="1" applyFill="1" applyBorder="1" applyAlignment="1">
      <alignment horizontal="center" vertical="center" wrapText="1"/>
    </xf>
    <xf numFmtId="4" fontId="57" fillId="33"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11"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56" fillId="0" borderId="0" xfId="0" applyFont="1" applyFill="1" applyAlignment="1">
      <alignment horizontal="left" wrapText="1"/>
    </xf>
    <xf numFmtId="0" fontId="61" fillId="0" borderId="0" xfId="0" applyFont="1" applyFill="1" applyBorder="1" applyAlignment="1">
      <alignment horizontal="center" vertical="center" wrapText="1"/>
    </xf>
    <xf numFmtId="0" fontId="36" fillId="0" borderId="10" xfId="0" applyFont="1" applyFill="1" applyBorder="1" applyAlignment="1">
      <alignment horizontal="left" vertical="center" wrapText="1"/>
    </xf>
    <xf numFmtId="0" fontId="36" fillId="0" borderId="10" xfId="0" applyFont="1" applyFill="1" applyBorder="1" applyAlignment="1">
      <alignment horizontal="left" vertical="center" wrapText="1" indent="10"/>
    </xf>
    <xf numFmtId="0" fontId="45" fillId="0" borderId="10" xfId="0" applyFont="1" applyFill="1" applyBorder="1" applyAlignment="1">
      <alignment horizontal="center" vertical="center" wrapText="1"/>
    </xf>
    <xf numFmtId="0" fontId="61" fillId="0" borderId="0" xfId="0" applyFont="1" applyFill="1" applyAlignment="1">
      <alignment horizontal="center" vertical="center" wrapText="1"/>
    </xf>
    <xf numFmtId="0" fontId="57" fillId="0" borderId="11" xfId="0" applyFont="1" applyFill="1" applyBorder="1" applyAlignment="1">
      <alignment horizontal="left" vertical="center" wrapText="1"/>
    </xf>
    <xf numFmtId="0" fontId="57" fillId="0" borderId="13" xfId="0" applyFont="1" applyFill="1" applyBorder="1" applyAlignment="1">
      <alignment horizontal="left" vertical="center" wrapText="1"/>
    </xf>
    <xf numFmtId="0" fontId="57" fillId="0" borderId="14" xfId="0" applyFont="1" applyFill="1" applyBorder="1" applyAlignment="1">
      <alignment horizontal="left" vertical="center" wrapText="1"/>
    </xf>
    <xf numFmtId="0" fontId="45" fillId="0" borderId="10" xfId="53" applyFont="1" applyFill="1" applyBorder="1" applyAlignment="1">
      <alignment horizontal="center" vertical="center" wrapText="1"/>
      <protection/>
    </xf>
    <xf numFmtId="0" fontId="7" fillId="0" borderId="10" xfId="53" applyFont="1" applyFill="1" applyBorder="1" applyAlignment="1">
      <alignment horizontal="center" vertical="center" wrapText="1"/>
      <protection/>
    </xf>
    <xf numFmtId="0" fontId="4" fillId="0" borderId="0" xfId="53" applyFont="1" applyFill="1" applyBorder="1" applyAlignment="1">
      <alignment horizontal="center" vertical="center" wrapText="1"/>
      <protection/>
    </xf>
    <xf numFmtId="166" fontId="57" fillId="33" borderId="10" xfId="0" applyNumberFormat="1"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4" fontId="57" fillId="33"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akupki.ies-holding.com/regulation/" TargetMode="External" /><Relationship Id="rId2" Type="http://schemas.openxmlformats.org/officeDocument/2006/relationships/hyperlink" Target="http://zakupki.ies-holding.com/results/category/mordovskii-filial-1/" TargetMode="External" /><Relationship Id="rId3" Type="http://schemas.openxmlformats.org/officeDocument/2006/relationships/hyperlink" Target="http://zakupki.gov.ru/epz/order/quicksearch/search.html" TargetMode="External" /><Relationship Id="rId4" Type="http://schemas.openxmlformats.org/officeDocument/2006/relationships/hyperlink" Target="http://zakupki.gov.ru/223/ppa/public/organization/organization.html?agencyId=21209" TargetMode="External" /><Relationship Id="rId5" Type="http://schemas.openxmlformats.org/officeDocument/2006/relationships/hyperlink" Target="http://zakupki.gov.ru/223/plan/public/plan/info/actual-common-info.html?planId=295858&amp;planInfoId=1438110&amp;epz=true&amp;style44=false"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B12"/>
  <sheetViews>
    <sheetView tabSelected="1" view="pageBreakPreview" zoomScale="85" zoomScaleSheetLayoutView="85" zoomScalePageLayoutView="0" workbookViewId="0" topLeftCell="A1">
      <selection activeCell="A15" sqref="A15"/>
    </sheetView>
  </sheetViews>
  <sheetFormatPr defaultColWidth="9.140625" defaultRowHeight="15"/>
  <cols>
    <col min="1" max="1" width="55.7109375" style="3" customWidth="1"/>
    <col min="2" max="2" width="72.8515625" style="3" customWidth="1"/>
    <col min="3" max="16384" width="9.140625" style="3" customWidth="1"/>
  </cols>
  <sheetData>
    <row r="2" spans="1:2" ht="19.5" customHeight="1">
      <c r="A2" s="55" t="s">
        <v>8</v>
      </c>
      <c r="B2" s="55"/>
    </row>
    <row r="3" spans="1:2" ht="19.5" customHeight="1">
      <c r="A3" s="55"/>
      <c r="B3" s="55"/>
    </row>
    <row r="4" spans="1:2" ht="19.5" customHeight="1">
      <c r="A4" s="4"/>
      <c r="B4" s="4"/>
    </row>
    <row r="5" spans="1:2" ht="66.75" customHeight="1">
      <c r="A5" s="5" t="s">
        <v>0</v>
      </c>
      <c r="B5" s="6" t="s">
        <v>76</v>
      </c>
    </row>
    <row r="6" spans="1:2" ht="69.75" customHeight="1">
      <c r="A6" s="56" t="s">
        <v>2</v>
      </c>
      <c r="B6" s="7" t="s">
        <v>31</v>
      </c>
    </row>
    <row r="7" spans="1:2" ht="49.5" customHeight="1">
      <c r="A7" s="56"/>
      <c r="B7" s="7" t="s">
        <v>29</v>
      </c>
    </row>
    <row r="8" spans="1:2" ht="69.75" customHeight="1">
      <c r="A8" s="56" t="s">
        <v>3</v>
      </c>
      <c r="B8" s="7" t="s">
        <v>75</v>
      </c>
    </row>
    <row r="9" spans="1:2" ht="49.5" customHeight="1">
      <c r="A9" s="56"/>
      <c r="B9" s="7" t="s">
        <v>30</v>
      </c>
    </row>
    <row r="10" spans="1:2" ht="69.75" customHeight="1">
      <c r="A10" s="56"/>
      <c r="B10" s="7" t="s">
        <v>32</v>
      </c>
    </row>
    <row r="11" spans="1:2" ht="76.5" customHeight="1">
      <c r="A11" s="57" t="s">
        <v>77</v>
      </c>
      <c r="B11" s="57"/>
    </row>
    <row r="12" ht="15">
      <c r="B12" s="8"/>
    </row>
  </sheetData>
  <sheetProtection/>
  <mergeCells count="4">
    <mergeCell ref="A2:B3"/>
    <mergeCell ref="A6:A7"/>
    <mergeCell ref="A8:A10"/>
    <mergeCell ref="A11:B11"/>
  </mergeCells>
  <hyperlinks>
    <hyperlink ref="B7" r:id="rId1" display="http://zakupki.ies-holding.com/regulation/"/>
    <hyperlink ref="B9" r:id="rId2" display="http://zakupki.ies-holding.com/results/category/mordovskii-filial-1/"/>
    <hyperlink ref="B10" r:id="rId3" display="http://zakupki.gov.ru/epz/order/quicksearch/search.html"/>
    <hyperlink ref="B6" r:id="rId4" display="http://zakupki.gov.ru/223/ppa/public/organization/organization.html?agencyId=21209"/>
    <hyperlink ref="B8" r:id="rId5" display="http://zakupki.gov.ru/223/plan/public/plan/info/actual-common-info.html?planId=295858&amp;planInfoId=1438110&amp;epz=true&amp;style44=false"/>
  </hyperlinks>
  <printOptions/>
  <pageMargins left="0.7874015748031497" right="0.3937007874015748" top="0.7480314960629921" bottom="0.7480314960629921" header="0.31496062992125984" footer="0.31496062992125984"/>
  <pageSetup fitToHeight="1" fitToWidth="1" horizontalDpi="600" verticalDpi="600" orientation="portrait" paperSize="9" scale="70" r:id="rId6"/>
</worksheet>
</file>

<file path=xl/worksheets/sheet2.xml><?xml version="1.0" encoding="utf-8"?>
<worksheet xmlns="http://schemas.openxmlformats.org/spreadsheetml/2006/main" xmlns:r="http://schemas.openxmlformats.org/officeDocument/2006/relationships">
  <sheetPr>
    <pageSetUpPr fitToPage="1"/>
  </sheetPr>
  <dimension ref="A1:E14"/>
  <sheetViews>
    <sheetView zoomScalePageLayoutView="0" workbookViewId="0" topLeftCell="A1">
      <selection activeCell="A9" sqref="A9:B9"/>
    </sheetView>
  </sheetViews>
  <sheetFormatPr defaultColWidth="9.140625" defaultRowHeight="15"/>
  <cols>
    <col min="1" max="1" width="30.7109375" style="9" customWidth="1"/>
    <col min="2" max="2" width="53.140625" style="9" customWidth="1"/>
    <col min="3" max="3" width="29.28125" style="9" customWidth="1"/>
    <col min="4" max="4" width="9.140625" style="9" customWidth="1"/>
    <col min="5" max="5" width="9.7109375" style="9" customWidth="1"/>
    <col min="6" max="16384" width="9.140625" style="9" customWidth="1"/>
  </cols>
  <sheetData>
    <row r="1" spans="1:3" ht="41.25" customHeight="1">
      <c r="A1" s="59" t="s">
        <v>71</v>
      </c>
      <c r="B1" s="59"/>
      <c r="C1" s="59"/>
    </row>
    <row r="2" spans="1:2" ht="15">
      <c r="A2" s="10"/>
      <c r="B2" s="10"/>
    </row>
    <row r="3" spans="1:3" ht="49.5" customHeight="1">
      <c r="A3" s="62" t="s">
        <v>4</v>
      </c>
      <c r="B3" s="62"/>
      <c r="C3" s="11" t="s">
        <v>70</v>
      </c>
    </row>
    <row r="4" spans="1:3" ht="39.75" customHeight="1">
      <c r="A4" s="60" t="s">
        <v>1</v>
      </c>
      <c r="B4" s="60"/>
      <c r="C4" s="1" t="s">
        <v>74</v>
      </c>
    </row>
    <row r="5" spans="1:5" ht="39.75" customHeight="1">
      <c r="A5" s="60" t="s">
        <v>15</v>
      </c>
      <c r="B5" s="60"/>
      <c r="C5" s="12">
        <v>1280.5872897264376</v>
      </c>
      <c r="E5" s="13"/>
    </row>
    <row r="6" spans="1:5" ht="39.75" customHeight="1">
      <c r="A6" s="61" t="s">
        <v>16</v>
      </c>
      <c r="B6" s="61"/>
      <c r="C6" s="12">
        <f>C5</f>
        <v>1280.5872897264376</v>
      </c>
      <c r="E6" s="13"/>
    </row>
    <row r="7" spans="1:5" ht="39.75" customHeight="1">
      <c r="A7" s="61" t="s">
        <v>17</v>
      </c>
      <c r="B7" s="61"/>
      <c r="C7" s="12">
        <f>C5</f>
        <v>1280.5872897264376</v>
      </c>
      <c r="E7" s="13"/>
    </row>
    <row r="8" spans="1:3" ht="39.75" customHeight="1">
      <c r="A8" s="60" t="s">
        <v>5</v>
      </c>
      <c r="B8" s="60"/>
      <c r="C8" s="1" t="s">
        <v>81</v>
      </c>
    </row>
    <row r="9" spans="1:3" ht="39.75" customHeight="1">
      <c r="A9" s="60" t="s">
        <v>6</v>
      </c>
      <c r="B9" s="60"/>
      <c r="C9" s="12">
        <v>2171841.914739841</v>
      </c>
    </row>
    <row r="10" spans="1:3" ht="39.75" customHeight="1">
      <c r="A10" s="60" t="s">
        <v>7</v>
      </c>
      <c r="B10" s="60"/>
      <c r="C10" s="14">
        <v>1695.97334923088</v>
      </c>
    </row>
    <row r="11" spans="1:3" ht="99.75" customHeight="1">
      <c r="A11" s="60" t="s">
        <v>78</v>
      </c>
      <c r="B11" s="60"/>
      <c r="C11" s="12">
        <v>525256.9219574289</v>
      </c>
    </row>
    <row r="13" ht="15">
      <c r="A13" s="9" t="s">
        <v>79</v>
      </c>
    </row>
    <row r="14" spans="1:3" ht="30" customHeight="1">
      <c r="A14" s="58" t="s">
        <v>80</v>
      </c>
      <c r="B14" s="58"/>
      <c r="C14" s="58"/>
    </row>
  </sheetData>
  <sheetProtection/>
  <mergeCells count="11">
    <mergeCell ref="A14:C14"/>
    <mergeCell ref="A1:C1"/>
    <mergeCell ref="A11:B11"/>
    <mergeCell ref="A6:B6"/>
    <mergeCell ref="A3:B3"/>
    <mergeCell ref="A4:B4"/>
    <mergeCell ref="A5:B5"/>
    <mergeCell ref="A7:B7"/>
    <mergeCell ref="A8:B8"/>
    <mergeCell ref="A9:B9"/>
    <mergeCell ref="A10:B10"/>
  </mergeCells>
  <printOptions/>
  <pageMargins left="0.7874015748031497" right="0.3937007874015748" top="1.1811023622047245" bottom="0.7480314960629921" header="0.31496062992125984" footer="0.3149606299212598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2:L20"/>
  <sheetViews>
    <sheetView zoomScalePageLayoutView="0" workbookViewId="0" topLeftCell="A1">
      <selection activeCell="B13" sqref="B13"/>
    </sheetView>
  </sheetViews>
  <sheetFormatPr defaultColWidth="9.140625" defaultRowHeight="15"/>
  <cols>
    <col min="1" max="1" width="9.140625" style="15" customWidth="1"/>
    <col min="2" max="2" width="78.00390625" style="15" customWidth="1"/>
    <col min="3" max="3" width="15.7109375" style="15" customWidth="1"/>
    <col min="4" max="6" width="20.7109375" style="15" customWidth="1"/>
    <col min="7" max="16384" width="9.140625" style="15" customWidth="1"/>
  </cols>
  <sheetData>
    <row r="2" spans="1:12" ht="24.75" customHeight="1">
      <c r="A2" s="63" t="s">
        <v>65</v>
      </c>
      <c r="B2" s="63"/>
      <c r="C2" s="63"/>
      <c r="D2" s="63"/>
      <c r="E2" s="63"/>
      <c r="F2" s="63"/>
      <c r="G2" s="2"/>
      <c r="H2" s="2"/>
      <c r="I2" s="2"/>
      <c r="J2" s="2"/>
      <c r="K2" s="2"/>
      <c r="L2" s="2"/>
    </row>
    <row r="3" spans="1:12" ht="24.75" customHeight="1">
      <c r="A3" s="63" t="s">
        <v>66</v>
      </c>
      <c r="B3" s="63"/>
      <c r="C3" s="63"/>
      <c r="D3" s="63"/>
      <c r="E3" s="63"/>
      <c r="F3" s="63"/>
      <c r="G3" s="2"/>
      <c r="H3" s="2"/>
      <c r="I3" s="2"/>
      <c r="J3" s="2"/>
      <c r="K3" s="2"/>
      <c r="L3" s="2"/>
    </row>
    <row r="5" spans="1:6" ht="41.25" customHeight="1">
      <c r="A5" s="16" t="s">
        <v>33</v>
      </c>
      <c r="B5" s="16" t="s">
        <v>34</v>
      </c>
      <c r="C5" s="16" t="s">
        <v>35</v>
      </c>
      <c r="D5" s="17" t="s">
        <v>67</v>
      </c>
      <c r="E5" s="17" t="s">
        <v>72</v>
      </c>
      <c r="F5" s="17" t="s">
        <v>70</v>
      </c>
    </row>
    <row r="6" spans="1:6" ht="19.5" customHeight="1">
      <c r="A6" s="18">
        <v>1</v>
      </c>
      <c r="B6" s="19" t="s">
        <v>36</v>
      </c>
      <c r="C6" s="20" t="s">
        <v>37</v>
      </c>
      <c r="D6" s="21">
        <v>262694.09</v>
      </c>
      <c r="E6" s="22" t="s">
        <v>38</v>
      </c>
      <c r="F6" s="22" t="s">
        <v>38</v>
      </c>
    </row>
    <row r="7" spans="1:6" ht="19.5" customHeight="1">
      <c r="A7" s="18">
        <v>2</v>
      </c>
      <c r="B7" s="23" t="s">
        <v>39</v>
      </c>
      <c r="C7" s="20" t="s">
        <v>40</v>
      </c>
      <c r="D7" s="20">
        <v>1</v>
      </c>
      <c r="E7" s="20">
        <v>1</v>
      </c>
      <c r="F7" s="20">
        <v>1</v>
      </c>
    </row>
    <row r="8" spans="1:6" ht="19.5" customHeight="1">
      <c r="A8" s="18">
        <v>3</v>
      </c>
      <c r="B8" s="23" t="s">
        <v>41</v>
      </c>
      <c r="C8" s="20" t="s">
        <v>40</v>
      </c>
      <c r="D8" s="20">
        <v>5.13</v>
      </c>
      <c r="E8" s="20">
        <v>5.03</v>
      </c>
      <c r="F8" s="24">
        <v>1.6400486309685387</v>
      </c>
    </row>
    <row r="9" spans="1:6" ht="28.5" customHeight="1">
      <c r="A9" s="18">
        <v>4</v>
      </c>
      <c r="B9" s="64" t="s">
        <v>42</v>
      </c>
      <c r="C9" s="65"/>
      <c r="D9" s="65"/>
      <c r="E9" s="65"/>
      <c r="F9" s="66"/>
    </row>
    <row r="10" spans="1:6" ht="19.5" customHeight="1">
      <c r="A10" s="18" t="s">
        <v>43</v>
      </c>
      <c r="B10" s="25" t="s">
        <v>44</v>
      </c>
      <c r="C10" s="22" t="s">
        <v>45</v>
      </c>
      <c r="D10" s="22" t="s">
        <v>38</v>
      </c>
      <c r="E10" s="22" t="s">
        <v>38</v>
      </c>
      <c r="F10" s="22" t="s">
        <v>38</v>
      </c>
    </row>
    <row r="11" spans="1:6" ht="19.5" customHeight="1">
      <c r="A11" s="18" t="s">
        <v>46</v>
      </c>
      <c r="B11" s="25" t="s">
        <v>47</v>
      </c>
      <c r="C11" s="22" t="s">
        <v>48</v>
      </c>
      <c r="D11" s="22" t="s">
        <v>38</v>
      </c>
      <c r="E11" s="22" t="s">
        <v>38</v>
      </c>
      <c r="F11" s="22" t="s">
        <v>38</v>
      </c>
    </row>
    <row r="12" spans="1:6" ht="19.5" customHeight="1">
      <c r="A12" s="18" t="s">
        <v>49</v>
      </c>
      <c r="B12" s="64" t="s">
        <v>50</v>
      </c>
      <c r="C12" s="65"/>
      <c r="D12" s="65"/>
      <c r="E12" s="65"/>
      <c r="F12" s="66"/>
    </row>
    <row r="13" spans="1:6" ht="19.5" customHeight="1">
      <c r="A13" s="18" t="s">
        <v>51</v>
      </c>
      <c r="B13" s="25" t="s">
        <v>52</v>
      </c>
      <c r="C13" s="22" t="s">
        <v>53</v>
      </c>
      <c r="D13" s="22" t="s">
        <v>38</v>
      </c>
      <c r="E13" s="21" t="s">
        <v>38</v>
      </c>
      <c r="F13" s="21" t="s">
        <v>38</v>
      </c>
    </row>
    <row r="14" spans="1:6" ht="19.5" customHeight="1">
      <c r="A14" s="18" t="s">
        <v>54</v>
      </c>
      <c r="B14" s="25" t="s">
        <v>55</v>
      </c>
      <c r="C14" s="22" t="s">
        <v>56</v>
      </c>
      <c r="D14" s="26">
        <f>D15/107358.23832</f>
        <v>4.3667911036564035</v>
      </c>
      <c r="E14" s="27">
        <f>E15/107358.23832</f>
        <v>4.107481707045209</v>
      </c>
      <c r="F14" s="27">
        <v>3.5010614245173537</v>
      </c>
    </row>
    <row r="15" spans="1:6" ht="19.5" customHeight="1">
      <c r="A15" s="18" t="s">
        <v>57</v>
      </c>
      <c r="B15" s="25" t="s">
        <v>58</v>
      </c>
      <c r="C15" s="22" t="s">
        <v>59</v>
      </c>
      <c r="D15" s="28">
        <v>468811</v>
      </c>
      <c r="E15" s="29">
        <v>440972</v>
      </c>
      <c r="F15" s="29">
        <v>447012.962356156</v>
      </c>
    </row>
    <row r="16" spans="1:6" ht="30.75" customHeight="1">
      <c r="A16" s="18" t="s">
        <v>60</v>
      </c>
      <c r="B16" s="19" t="s">
        <v>61</v>
      </c>
      <c r="C16" s="30"/>
      <c r="D16" s="22" t="s">
        <v>38</v>
      </c>
      <c r="E16" s="22" t="s">
        <v>38</v>
      </c>
      <c r="F16" s="22" t="s">
        <v>38</v>
      </c>
    </row>
    <row r="17" spans="1:6" s="31" customFormat="1" ht="19.5" customHeight="1">
      <c r="A17" s="18" t="s">
        <v>62</v>
      </c>
      <c r="B17" s="23" t="s">
        <v>63</v>
      </c>
      <c r="C17" s="23"/>
      <c r="D17" s="22" t="s">
        <v>38</v>
      </c>
      <c r="E17" s="22" t="s">
        <v>38</v>
      </c>
      <c r="F17" s="22" t="s">
        <v>38</v>
      </c>
    </row>
    <row r="18" ht="12.75">
      <c r="A18" s="32"/>
    </row>
    <row r="20" ht="12.75">
      <c r="D20" s="33"/>
    </row>
  </sheetData>
  <sheetProtection/>
  <mergeCells count="4">
    <mergeCell ref="A2:F2"/>
    <mergeCell ref="A3:F3"/>
    <mergeCell ref="B9:F9"/>
    <mergeCell ref="B12:F12"/>
  </mergeCells>
  <printOptions/>
  <pageMargins left="0.7" right="0.7" top="0.75" bottom="0.75" header="0.3" footer="0.3"/>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C12"/>
  <sheetViews>
    <sheetView view="pageBreakPreview" zoomScaleSheetLayoutView="100" zoomScalePageLayoutView="0" workbookViewId="0" topLeftCell="A1">
      <selection activeCell="I4" sqref="I3:I4"/>
    </sheetView>
  </sheetViews>
  <sheetFormatPr defaultColWidth="9.140625" defaultRowHeight="15"/>
  <cols>
    <col min="1" max="1" width="11.421875" style="46" customWidth="1"/>
    <col min="2" max="2" width="65.140625" style="46" customWidth="1"/>
    <col min="3" max="3" width="37.00390625" style="46" customWidth="1"/>
    <col min="4" max="4" width="11.8515625" style="46" customWidth="1"/>
    <col min="5" max="249" width="9.140625" style="46" customWidth="1"/>
    <col min="250" max="250" width="6.7109375" style="46" customWidth="1"/>
    <col min="251" max="251" width="9.00390625" style="46" customWidth="1"/>
    <col min="252" max="252" width="28.7109375" style="46" customWidth="1"/>
    <col min="253" max="253" width="32.8515625" style="46" customWidth="1"/>
    <col min="254" max="254" width="17.57421875" style="46" customWidth="1"/>
    <col min="255" max="255" width="16.140625" style="46" customWidth="1"/>
    <col min="256" max="16384" width="15.00390625" style="46" customWidth="1"/>
  </cols>
  <sheetData>
    <row r="1" spans="1:3" s="35" customFormat="1" ht="41.25" customHeight="1">
      <c r="A1" s="69" t="s">
        <v>73</v>
      </c>
      <c r="B1" s="69"/>
      <c r="C1" s="69"/>
    </row>
    <row r="2" spans="1:2" s="35" customFormat="1" ht="16.5" customHeight="1">
      <c r="A2" s="36"/>
      <c r="B2" s="37"/>
    </row>
    <row r="3" spans="1:3" s="35" customFormat="1" ht="57.75" customHeight="1">
      <c r="A3" s="67" t="s">
        <v>9</v>
      </c>
      <c r="B3" s="68" t="s">
        <v>18</v>
      </c>
      <c r="C3" s="38" t="s">
        <v>19</v>
      </c>
    </row>
    <row r="4" spans="1:3" s="35" customFormat="1" ht="23.25" customHeight="1">
      <c r="A4" s="67"/>
      <c r="B4" s="68"/>
      <c r="C4" s="38" t="s">
        <v>28</v>
      </c>
    </row>
    <row r="5" spans="1:3" s="42" customFormat="1" ht="39.75" customHeight="1">
      <c r="A5" s="39" t="s">
        <v>10</v>
      </c>
      <c r="B5" s="40" t="s">
        <v>20</v>
      </c>
      <c r="C5" s="41">
        <f>SUM(C6:C7)</f>
        <v>164072.7041093851</v>
      </c>
    </row>
    <row r="6" spans="1:3" s="42" customFormat="1" ht="39.75" customHeight="1">
      <c r="A6" s="43" t="s">
        <v>11</v>
      </c>
      <c r="B6" s="44" t="s">
        <v>27</v>
      </c>
      <c r="C6" s="45">
        <f>57393.2933634744/1.18</f>
        <v>48638.38420633424</v>
      </c>
    </row>
    <row r="7" spans="1:3" s="42" customFormat="1" ht="79.5" customHeight="1">
      <c r="A7" s="43" t="s">
        <v>12</v>
      </c>
      <c r="B7" s="44" t="s">
        <v>21</v>
      </c>
      <c r="C7" s="45">
        <f>136212.4974856/1.18</f>
        <v>115434.31990305085</v>
      </c>
    </row>
    <row r="8" spans="1:3" s="34" customFormat="1" ht="39.75" customHeight="1">
      <c r="A8" s="39" t="s">
        <v>22</v>
      </c>
      <c r="B8" s="40" t="s">
        <v>23</v>
      </c>
      <c r="C8" s="41">
        <f>SUM(C9:C12)</f>
        <v>164072.704</v>
      </c>
    </row>
    <row r="9" spans="1:3" s="34" customFormat="1" ht="39.75" customHeight="1">
      <c r="A9" s="43" t="s">
        <v>24</v>
      </c>
      <c r="B9" s="44" t="s">
        <v>13</v>
      </c>
      <c r="C9" s="45">
        <v>32388.05</v>
      </c>
    </row>
    <row r="10" spans="1:3" s="34" customFormat="1" ht="39.75" customHeight="1">
      <c r="A10" s="43" t="s">
        <v>25</v>
      </c>
      <c r="B10" s="44" t="s">
        <v>14</v>
      </c>
      <c r="C10" s="45">
        <v>67144.12</v>
      </c>
    </row>
    <row r="11" spans="1:3" s="34" customFormat="1" ht="39.75" customHeight="1">
      <c r="A11" s="43" t="s">
        <v>26</v>
      </c>
      <c r="B11" s="44" t="s">
        <v>64</v>
      </c>
      <c r="C11" s="45">
        <v>48638.381</v>
      </c>
    </row>
    <row r="12" spans="1:3" s="34" customFormat="1" ht="39.75" customHeight="1">
      <c r="A12" s="43" t="s">
        <v>68</v>
      </c>
      <c r="B12" s="44" t="s">
        <v>69</v>
      </c>
      <c r="C12" s="45">
        <v>15902.153</v>
      </c>
    </row>
  </sheetData>
  <sheetProtection/>
  <mergeCells count="3">
    <mergeCell ref="A3:A4"/>
    <mergeCell ref="B3:B4"/>
    <mergeCell ref="A1:C1"/>
  </mergeCells>
  <printOptions/>
  <pageMargins left="0.7874015748031497" right="0.3937007874015748" top="0.7480314960629921" bottom="0.7480314960629921" header="0.31496062992125984" footer="0.31496062992125984"/>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D677"/>
  <sheetViews>
    <sheetView zoomScalePageLayoutView="0" workbookViewId="0" topLeftCell="A1">
      <selection activeCell="H7" sqref="H7"/>
    </sheetView>
  </sheetViews>
  <sheetFormatPr defaultColWidth="9.140625" defaultRowHeight="15"/>
  <cols>
    <col min="1" max="1" width="68.7109375" style="47" customWidth="1"/>
    <col min="2" max="2" width="22.7109375" style="50" customWidth="1"/>
    <col min="3" max="4" width="22.7109375" style="47" customWidth="1"/>
    <col min="5" max="254" width="9.140625" style="47" customWidth="1"/>
    <col min="255" max="16384" width="30.7109375" style="47" customWidth="1"/>
  </cols>
  <sheetData>
    <row r="1" spans="1:4" ht="49.5" customHeight="1">
      <c r="A1" s="59" t="s">
        <v>82</v>
      </c>
      <c r="B1" s="59"/>
      <c r="C1" s="59"/>
      <c r="D1" s="59"/>
    </row>
    <row r="2" spans="1:4" ht="15">
      <c r="A2" s="10"/>
      <c r="B2" s="10"/>
      <c r="C2" s="9"/>
      <c r="D2" s="9"/>
    </row>
    <row r="3" spans="1:4" ht="27" customHeight="1">
      <c r="A3" s="51" t="s">
        <v>4</v>
      </c>
      <c r="B3" s="71" t="s">
        <v>28</v>
      </c>
      <c r="C3" s="71"/>
      <c r="D3" s="71"/>
    </row>
    <row r="4" spans="1:4" ht="33" customHeight="1">
      <c r="A4" s="52" t="s">
        <v>1</v>
      </c>
      <c r="B4" s="72" t="s">
        <v>83</v>
      </c>
      <c r="C4" s="72"/>
      <c r="D4" s="72"/>
    </row>
    <row r="5" spans="1:4" ht="89.25">
      <c r="A5" s="52" t="s">
        <v>84</v>
      </c>
      <c r="B5" s="53" t="s">
        <v>96</v>
      </c>
      <c r="C5" s="53" t="s">
        <v>97</v>
      </c>
      <c r="D5" s="53" t="s">
        <v>98</v>
      </c>
    </row>
    <row r="6" spans="1:4" s="49" customFormat="1" ht="15">
      <c r="A6" s="48" t="s">
        <v>85</v>
      </c>
      <c r="B6" s="73">
        <f>0.55/1.18</f>
        <v>0.46610169491525427</v>
      </c>
      <c r="C6" s="54">
        <v>43.604</v>
      </c>
      <c r="D6" s="54">
        <v>43.604</v>
      </c>
    </row>
    <row r="7" spans="1:4" s="49" customFormat="1" ht="76.5">
      <c r="A7" s="48" t="s">
        <v>86</v>
      </c>
      <c r="B7" s="73"/>
      <c r="C7" s="54" t="s">
        <v>38</v>
      </c>
      <c r="D7" s="54" t="s">
        <v>38</v>
      </c>
    </row>
    <row r="8" spans="1:4" s="49" customFormat="1" ht="15">
      <c r="A8" s="48" t="s">
        <v>87</v>
      </c>
      <c r="B8" s="73"/>
      <c r="C8" s="54" t="s">
        <v>38</v>
      </c>
      <c r="D8" s="54" t="s">
        <v>38</v>
      </c>
    </row>
    <row r="9" spans="1:4" s="49" customFormat="1" ht="15">
      <c r="A9" s="48" t="s">
        <v>88</v>
      </c>
      <c r="B9" s="73"/>
      <c r="C9" s="54">
        <v>5338.6347038019</v>
      </c>
      <c r="D9" s="54">
        <v>4874.960293343531</v>
      </c>
    </row>
    <row r="10" spans="1:4" s="49" customFormat="1" ht="15">
      <c r="A10" s="48" t="s">
        <v>89</v>
      </c>
      <c r="B10" s="73"/>
      <c r="C10" s="54" t="s">
        <v>38</v>
      </c>
      <c r="D10" s="54" t="s">
        <v>38</v>
      </c>
    </row>
    <row r="11" spans="1:4" s="49" customFormat="1" ht="38.25">
      <c r="A11" s="48" t="s">
        <v>90</v>
      </c>
      <c r="B11" s="73"/>
      <c r="C11" s="54" t="s">
        <v>38</v>
      </c>
      <c r="D11" s="54" t="s">
        <v>38</v>
      </c>
    </row>
    <row r="12" spans="1:4" s="49" customFormat="1" ht="15">
      <c r="A12" s="48" t="s">
        <v>91</v>
      </c>
      <c r="B12" s="73"/>
      <c r="C12" s="54">
        <v>83.8490157748842</v>
      </c>
      <c r="D12" s="54">
        <v>83.8490157748842</v>
      </c>
    </row>
    <row r="13" spans="1:4" ht="15">
      <c r="A13" s="52" t="s">
        <v>5</v>
      </c>
      <c r="B13" s="72" t="s">
        <v>81</v>
      </c>
      <c r="C13" s="72"/>
      <c r="D13" s="72"/>
    </row>
    <row r="14" spans="1:4" ht="32.25" customHeight="1">
      <c r="A14" s="52" t="s">
        <v>92</v>
      </c>
      <c r="B14" s="70" t="s">
        <v>93</v>
      </c>
      <c r="C14" s="70"/>
      <c r="D14" s="70"/>
    </row>
    <row r="15" spans="1:4" ht="22.5" customHeight="1">
      <c r="A15" s="52" t="s">
        <v>6</v>
      </c>
      <c r="B15" s="70" t="s">
        <v>93</v>
      </c>
      <c r="C15" s="70"/>
      <c r="D15" s="70"/>
    </row>
    <row r="16" spans="1:4" ht="25.5" customHeight="1">
      <c r="A16" s="52" t="s">
        <v>94</v>
      </c>
      <c r="B16" s="70" t="s">
        <v>93</v>
      </c>
      <c r="C16" s="70"/>
      <c r="D16" s="70"/>
    </row>
    <row r="17" spans="1:4" ht="45" customHeight="1">
      <c r="A17" s="52" t="s">
        <v>95</v>
      </c>
      <c r="B17" s="70" t="s">
        <v>93</v>
      </c>
      <c r="C17" s="70"/>
      <c r="D17" s="70"/>
    </row>
    <row r="18" ht="15">
      <c r="B18" s="9"/>
    </row>
    <row r="19" ht="15">
      <c r="B19" s="9"/>
    </row>
    <row r="20" ht="15">
      <c r="B20" s="9"/>
    </row>
    <row r="21" ht="15">
      <c r="B21" s="9"/>
    </row>
    <row r="22" ht="15">
      <c r="B22" s="9"/>
    </row>
    <row r="23" ht="15">
      <c r="B23" s="9"/>
    </row>
    <row r="24" ht="15">
      <c r="B24" s="9"/>
    </row>
    <row r="25" ht="15">
      <c r="B25" s="9"/>
    </row>
    <row r="26" ht="15">
      <c r="B26" s="9"/>
    </row>
    <row r="27" ht="15">
      <c r="B27" s="9"/>
    </row>
    <row r="28" ht="15">
      <c r="B28" s="9"/>
    </row>
    <row r="29" ht="15">
      <c r="B29" s="9"/>
    </row>
    <row r="30" ht="15">
      <c r="B30" s="9"/>
    </row>
    <row r="31" ht="15">
      <c r="B31" s="9"/>
    </row>
    <row r="32" ht="15">
      <c r="B32" s="9"/>
    </row>
    <row r="33" ht="15">
      <c r="B33" s="9"/>
    </row>
    <row r="34" ht="15">
      <c r="B34" s="9"/>
    </row>
    <row r="35" ht="15">
      <c r="B35" s="9"/>
    </row>
    <row r="36" ht="15">
      <c r="B36" s="9"/>
    </row>
    <row r="37" ht="15">
      <c r="B37" s="9"/>
    </row>
    <row r="38" ht="15">
      <c r="B38" s="9"/>
    </row>
    <row r="39" ht="15">
      <c r="B39" s="9"/>
    </row>
    <row r="40" ht="15">
      <c r="B40" s="9"/>
    </row>
    <row r="41" ht="15">
      <c r="B41" s="9"/>
    </row>
    <row r="42" ht="15">
      <c r="B42" s="9"/>
    </row>
    <row r="43" ht="15">
      <c r="B43" s="9"/>
    </row>
    <row r="44" ht="15">
      <c r="B44" s="9"/>
    </row>
    <row r="45" ht="15">
      <c r="B45" s="9"/>
    </row>
    <row r="46" ht="15">
      <c r="B46" s="9"/>
    </row>
    <row r="47" ht="15">
      <c r="B47" s="9"/>
    </row>
    <row r="48" ht="15">
      <c r="B48" s="9"/>
    </row>
    <row r="49" ht="15">
      <c r="B49" s="9"/>
    </row>
    <row r="50" ht="15">
      <c r="B50" s="9"/>
    </row>
    <row r="51" ht="15">
      <c r="B51" s="9"/>
    </row>
    <row r="52" ht="15">
      <c r="B52" s="9"/>
    </row>
    <row r="53" ht="15">
      <c r="B53" s="9"/>
    </row>
    <row r="54" ht="15">
      <c r="B54" s="9"/>
    </row>
    <row r="55" ht="15">
      <c r="B55" s="9"/>
    </row>
    <row r="56" ht="15">
      <c r="B56" s="9"/>
    </row>
    <row r="57" ht="15">
      <c r="B57" s="9"/>
    </row>
    <row r="58" ht="15">
      <c r="B58" s="9"/>
    </row>
    <row r="59" ht="15">
      <c r="B59" s="9"/>
    </row>
    <row r="60" ht="15">
      <c r="B60" s="9"/>
    </row>
    <row r="61" ht="15">
      <c r="B61" s="9"/>
    </row>
    <row r="62" ht="15">
      <c r="B62" s="9"/>
    </row>
    <row r="63" ht="15">
      <c r="B63" s="9"/>
    </row>
    <row r="64" ht="15">
      <c r="B64" s="9"/>
    </row>
    <row r="65" ht="15">
      <c r="B65" s="9"/>
    </row>
    <row r="66" ht="15">
      <c r="B66" s="9"/>
    </row>
    <row r="67" ht="15">
      <c r="B67" s="9"/>
    </row>
    <row r="68" ht="15">
      <c r="B68" s="9"/>
    </row>
    <row r="69" ht="15">
      <c r="B69" s="9"/>
    </row>
    <row r="70" ht="15">
      <c r="B70" s="9"/>
    </row>
    <row r="71" ht="15">
      <c r="B71" s="9"/>
    </row>
    <row r="72" ht="15">
      <c r="B72" s="9"/>
    </row>
    <row r="73" ht="15">
      <c r="B73" s="9"/>
    </row>
    <row r="74" ht="15">
      <c r="B74" s="9"/>
    </row>
    <row r="75" ht="15">
      <c r="B75" s="9"/>
    </row>
    <row r="76" ht="15">
      <c r="B76" s="9"/>
    </row>
    <row r="77" ht="15">
      <c r="B77" s="9"/>
    </row>
    <row r="78" ht="15">
      <c r="B78" s="9"/>
    </row>
    <row r="79" ht="15">
      <c r="B79" s="9"/>
    </row>
    <row r="80" ht="15">
      <c r="B80" s="9"/>
    </row>
    <row r="81" ht="15">
      <c r="B81" s="9"/>
    </row>
    <row r="82" ht="15">
      <c r="B82" s="9"/>
    </row>
    <row r="83" ht="15">
      <c r="B83" s="9"/>
    </row>
    <row r="84" ht="15">
      <c r="B84" s="9"/>
    </row>
    <row r="85" ht="15">
      <c r="B85" s="9"/>
    </row>
    <row r="86" ht="15">
      <c r="B86" s="9"/>
    </row>
    <row r="87" ht="15">
      <c r="B87" s="9"/>
    </row>
    <row r="88" ht="15">
      <c r="B88" s="9"/>
    </row>
    <row r="89" ht="15">
      <c r="B89" s="9"/>
    </row>
    <row r="90" ht="15">
      <c r="B90" s="9"/>
    </row>
    <row r="91" ht="15">
      <c r="B91" s="9"/>
    </row>
    <row r="92" ht="15">
      <c r="B92" s="9"/>
    </row>
    <row r="93" ht="15">
      <c r="B93" s="9"/>
    </row>
    <row r="94" ht="15">
      <c r="B94" s="9"/>
    </row>
    <row r="95" ht="15">
      <c r="B95" s="9"/>
    </row>
    <row r="96" ht="15">
      <c r="B96" s="9"/>
    </row>
    <row r="97" ht="15">
      <c r="B97" s="9"/>
    </row>
    <row r="98" ht="15">
      <c r="B98" s="9"/>
    </row>
    <row r="99" ht="15">
      <c r="B99" s="9"/>
    </row>
    <row r="100" ht="15">
      <c r="B100" s="9"/>
    </row>
    <row r="101" ht="15">
      <c r="B101" s="9"/>
    </row>
    <row r="102" ht="15">
      <c r="B102" s="9"/>
    </row>
    <row r="103" ht="15">
      <c r="B103" s="9"/>
    </row>
    <row r="104" ht="15">
      <c r="B104" s="9"/>
    </row>
    <row r="105" ht="15">
      <c r="B105" s="9"/>
    </row>
    <row r="106" ht="15">
      <c r="B106" s="9"/>
    </row>
    <row r="107" ht="15">
      <c r="B107" s="9"/>
    </row>
    <row r="108" ht="15">
      <c r="B108" s="9"/>
    </row>
    <row r="109" ht="15">
      <c r="B109" s="9"/>
    </row>
    <row r="110" ht="15">
      <c r="B110" s="9"/>
    </row>
    <row r="111" ht="15">
      <c r="B111" s="9"/>
    </row>
    <row r="112" ht="15">
      <c r="B112" s="9"/>
    </row>
    <row r="113" ht="15">
      <c r="B113" s="9"/>
    </row>
    <row r="114" ht="15">
      <c r="B114" s="9"/>
    </row>
    <row r="115" ht="15">
      <c r="B115" s="9"/>
    </row>
    <row r="116" ht="15">
      <c r="B116" s="9"/>
    </row>
    <row r="117" ht="15">
      <c r="B117" s="9"/>
    </row>
    <row r="118" ht="15">
      <c r="B118" s="9"/>
    </row>
    <row r="119" ht="15">
      <c r="B119" s="9"/>
    </row>
    <row r="120" ht="15">
      <c r="B120" s="9"/>
    </row>
    <row r="121" ht="15">
      <c r="B121" s="9"/>
    </row>
    <row r="122" ht="15">
      <c r="B122" s="9"/>
    </row>
    <row r="123" ht="15">
      <c r="B123" s="9"/>
    </row>
    <row r="124" ht="15">
      <c r="B124" s="9"/>
    </row>
    <row r="125" ht="15">
      <c r="B125" s="9"/>
    </row>
    <row r="126" ht="15">
      <c r="B126" s="9"/>
    </row>
    <row r="127" ht="15">
      <c r="B127" s="9"/>
    </row>
    <row r="128" ht="15">
      <c r="B128" s="9"/>
    </row>
    <row r="129" ht="15">
      <c r="B129" s="9"/>
    </row>
    <row r="130" ht="15">
      <c r="B130" s="9"/>
    </row>
    <row r="131" ht="15">
      <c r="B131" s="9"/>
    </row>
    <row r="132" ht="15">
      <c r="B132" s="9"/>
    </row>
    <row r="133" ht="15">
      <c r="B133" s="9"/>
    </row>
    <row r="134" ht="15">
      <c r="B134" s="9"/>
    </row>
    <row r="135" ht="15">
      <c r="B135" s="9"/>
    </row>
    <row r="136" ht="15">
      <c r="B136" s="9"/>
    </row>
    <row r="137" ht="15">
      <c r="B137" s="9"/>
    </row>
    <row r="138" ht="15">
      <c r="B138" s="9"/>
    </row>
    <row r="139" ht="15">
      <c r="B139" s="9"/>
    </row>
    <row r="140" ht="15">
      <c r="B140" s="9"/>
    </row>
    <row r="141" ht="15">
      <c r="B141" s="9"/>
    </row>
    <row r="142" ht="15">
      <c r="B142" s="9"/>
    </row>
    <row r="143" ht="15">
      <c r="B143" s="9"/>
    </row>
    <row r="144" ht="15">
      <c r="B144" s="9"/>
    </row>
    <row r="145" ht="15">
      <c r="B145" s="9"/>
    </row>
    <row r="146" ht="15">
      <c r="B146" s="9"/>
    </row>
    <row r="147" ht="15">
      <c r="B147" s="9"/>
    </row>
    <row r="148" ht="15">
      <c r="B148" s="9"/>
    </row>
    <row r="149" ht="15">
      <c r="B149" s="9"/>
    </row>
    <row r="150" ht="15">
      <c r="B150" s="9"/>
    </row>
    <row r="151" ht="15">
      <c r="B151" s="9"/>
    </row>
    <row r="152" ht="15">
      <c r="B152" s="9"/>
    </row>
    <row r="153" ht="15">
      <c r="B153" s="9"/>
    </row>
    <row r="154" ht="15">
      <c r="B154" s="9"/>
    </row>
    <row r="155" ht="15">
      <c r="B155" s="9"/>
    </row>
    <row r="156" ht="15">
      <c r="B156" s="9"/>
    </row>
    <row r="157" ht="15">
      <c r="B157" s="9"/>
    </row>
    <row r="158" ht="15">
      <c r="B158" s="9"/>
    </row>
    <row r="159" ht="15">
      <c r="B159" s="9"/>
    </row>
    <row r="160" ht="15">
      <c r="B160" s="9"/>
    </row>
    <row r="161" ht="15">
      <c r="B161" s="9"/>
    </row>
    <row r="162" ht="15">
      <c r="B162" s="9"/>
    </row>
    <row r="163" ht="15">
      <c r="B163" s="9"/>
    </row>
    <row r="164" ht="15">
      <c r="B164" s="9"/>
    </row>
    <row r="165" ht="15">
      <c r="B165" s="9"/>
    </row>
    <row r="166" ht="15">
      <c r="B166" s="9"/>
    </row>
    <row r="167" ht="15">
      <c r="B167" s="9"/>
    </row>
    <row r="168" ht="15">
      <c r="B168" s="9"/>
    </row>
    <row r="169" ht="15">
      <c r="B169" s="9"/>
    </row>
    <row r="170" ht="15">
      <c r="B170" s="9"/>
    </row>
    <row r="171" ht="15">
      <c r="B171" s="9"/>
    </row>
    <row r="172" ht="15">
      <c r="B172" s="9"/>
    </row>
    <row r="173" ht="15">
      <c r="B173" s="9"/>
    </row>
    <row r="174" ht="15">
      <c r="B174" s="9"/>
    </row>
    <row r="175" ht="15">
      <c r="B175" s="9"/>
    </row>
    <row r="176" ht="15">
      <c r="B176" s="9"/>
    </row>
    <row r="177" ht="15">
      <c r="B177" s="9"/>
    </row>
    <row r="178" ht="15">
      <c r="B178" s="9"/>
    </row>
    <row r="179" ht="15">
      <c r="B179" s="9"/>
    </row>
    <row r="180" ht="15">
      <c r="B180" s="9"/>
    </row>
    <row r="181" ht="15">
      <c r="B181" s="9"/>
    </row>
    <row r="182" ht="15">
      <c r="B182" s="9"/>
    </row>
    <row r="183" ht="15">
      <c r="B183" s="9"/>
    </row>
    <row r="184" ht="15">
      <c r="B184" s="9"/>
    </row>
    <row r="185" ht="15">
      <c r="B185" s="9"/>
    </row>
    <row r="186" ht="15">
      <c r="B186" s="9"/>
    </row>
    <row r="187" ht="15">
      <c r="B187" s="9"/>
    </row>
    <row r="188" ht="15">
      <c r="B188" s="9"/>
    </row>
    <row r="189" ht="15">
      <c r="B189" s="9"/>
    </row>
    <row r="190" ht="15">
      <c r="B190" s="9"/>
    </row>
    <row r="191" ht="15">
      <c r="B191" s="9"/>
    </row>
    <row r="192" ht="15">
      <c r="B192" s="9"/>
    </row>
    <row r="193" ht="15">
      <c r="B193" s="9"/>
    </row>
    <row r="194" ht="15">
      <c r="B194" s="9"/>
    </row>
    <row r="195" ht="15">
      <c r="B195" s="9"/>
    </row>
    <row r="196" ht="15">
      <c r="B196" s="9"/>
    </row>
    <row r="197" ht="15">
      <c r="B197" s="9"/>
    </row>
    <row r="198" ht="15">
      <c r="B198" s="9"/>
    </row>
    <row r="199" ht="15">
      <c r="B199" s="9"/>
    </row>
    <row r="200" ht="15">
      <c r="B200" s="9"/>
    </row>
    <row r="201" ht="15">
      <c r="B201" s="9"/>
    </row>
    <row r="202" ht="15">
      <c r="B202" s="9"/>
    </row>
    <row r="203" ht="15">
      <c r="B203" s="9"/>
    </row>
    <row r="204" ht="15">
      <c r="B204" s="9"/>
    </row>
    <row r="205" ht="15">
      <c r="B205" s="9"/>
    </row>
    <row r="206" ht="15">
      <c r="B206" s="9"/>
    </row>
    <row r="207" ht="15">
      <c r="B207" s="9"/>
    </row>
    <row r="208" ht="15">
      <c r="B208" s="9"/>
    </row>
    <row r="209" ht="15">
      <c r="B209" s="9"/>
    </row>
    <row r="210" ht="15">
      <c r="B210" s="9"/>
    </row>
    <row r="211" ht="15">
      <c r="B211" s="9"/>
    </row>
    <row r="212" ht="15">
      <c r="B212" s="9"/>
    </row>
    <row r="213" ht="15">
      <c r="B213" s="9"/>
    </row>
    <row r="214" ht="15">
      <c r="B214" s="9"/>
    </row>
    <row r="215" ht="15">
      <c r="B215" s="9"/>
    </row>
    <row r="216" ht="15">
      <c r="B216" s="9"/>
    </row>
    <row r="217" ht="15">
      <c r="B217" s="9"/>
    </row>
    <row r="218" ht="15">
      <c r="B218" s="9"/>
    </row>
    <row r="219" ht="15">
      <c r="B219" s="9"/>
    </row>
    <row r="220" ht="15">
      <c r="B220" s="9"/>
    </row>
    <row r="221" ht="15">
      <c r="B221" s="9"/>
    </row>
    <row r="222" ht="15">
      <c r="B222" s="9"/>
    </row>
    <row r="223" ht="15">
      <c r="B223" s="9"/>
    </row>
    <row r="224" ht="15">
      <c r="B224" s="9"/>
    </row>
    <row r="225" ht="15">
      <c r="B225" s="9"/>
    </row>
    <row r="226" ht="15">
      <c r="B226" s="9"/>
    </row>
    <row r="227" ht="15">
      <c r="B227" s="9"/>
    </row>
    <row r="228" ht="15">
      <c r="B228" s="9"/>
    </row>
    <row r="229" ht="15">
      <c r="B229" s="9"/>
    </row>
    <row r="230" ht="15">
      <c r="B230" s="9"/>
    </row>
    <row r="231" ht="15">
      <c r="B231" s="9"/>
    </row>
    <row r="232" ht="15">
      <c r="B232" s="9"/>
    </row>
    <row r="233" ht="15">
      <c r="B233" s="9"/>
    </row>
    <row r="234" ht="15">
      <c r="B234" s="9"/>
    </row>
    <row r="235" ht="15">
      <c r="B235" s="9"/>
    </row>
    <row r="236" ht="15">
      <c r="B236" s="9"/>
    </row>
    <row r="237" ht="15">
      <c r="B237" s="9"/>
    </row>
    <row r="238" ht="15">
      <c r="B238" s="9"/>
    </row>
    <row r="239" ht="15">
      <c r="B239" s="9"/>
    </row>
    <row r="240" ht="15">
      <c r="B240" s="9"/>
    </row>
    <row r="241" ht="15">
      <c r="B241" s="9"/>
    </row>
    <row r="242" ht="15">
      <c r="B242" s="9"/>
    </row>
    <row r="243" ht="15">
      <c r="B243" s="9"/>
    </row>
    <row r="244" ht="15">
      <c r="B244" s="9"/>
    </row>
    <row r="245" ht="15">
      <c r="B245" s="9"/>
    </row>
    <row r="246" ht="15">
      <c r="B246" s="9"/>
    </row>
    <row r="247" ht="15">
      <c r="B247" s="9"/>
    </row>
    <row r="248" ht="15">
      <c r="B248" s="9"/>
    </row>
    <row r="249" ht="15">
      <c r="B249" s="9"/>
    </row>
    <row r="250" ht="15">
      <c r="B250" s="9"/>
    </row>
    <row r="251" ht="15">
      <c r="B251" s="9"/>
    </row>
    <row r="252" ht="15">
      <c r="B252" s="9"/>
    </row>
    <row r="253" ht="15">
      <c r="B253" s="9"/>
    </row>
    <row r="254" ht="15">
      <c r="B254" s="9"/>
    </row>
    <row r="255" ht="15">
      <c r="B255" s="9"/>
    </row>
    <row r="256" ht="15">
      <c r="B256" s="9"/>
    </row>
    <row r="257" ht="15">
      <c r="B257" s="9"/>
    </row>
    <row r="258" ht="15">
      <c r="B258" s="9"/>
    </row>
    <row r="259" ht="15">
      <c r="B259" s="9"/>
    </row>
    <row r="260" ht="15">
      <c r="B260" s="9"/>
    </row>
    <row r="261" ht="15">
      <c r="B261" s="9"/>
    </row>
    <row r="262" ht="15">
      <c r="B262" s="9"/>
    </row>
    <row r="263" ht="15">
      <c r="B263" s="9"/>
    </row>
    <row r="264" ht="15">
      <c r="B264" s="9"/>
    </row>
    <row r="265" ht="15">
      <c r="B265" s="9"/>
    </row>
    <row r="266" ht="15">
      <c r="B266" s="9"/>
    </row>
    <row r="267" ht="15">
      <c r="B267" s="9"/>
    </row>
    <row r="268" ht="15">
      <c r="B268" s="9"/>
    </row>
    <row r="269" ht="15">
      <c r="B269" s="9"/>
    </row>
    <row r="270" ht="15">
      <c r="B270" s="9"/>
    </row>
    <row r="271" ht="15">
      <c r="B271" s="9"/>
    </row>
    <row r="272" ht="15">
      <c r="B272" s="9"/>
    </row>
    <row r="273" ht="15">
      <c r="B273" s="9"/>
    </row>
    <row r="274" ht="15">
      <c r="B274" s="9"/>
    </row>
    <row r="275" ht="15">
      <c r="B275" s="9"/>
    </row>
    <row r="276" ht="15">
      <c r="B276" s="9"/>
    </row>
    <row r="277" ht="15">
      <c r="B277" s="9"/>
    </row>
    <row r="278" ht="15">
      <c r="B278" s="9"/>
    </row>
    <row r="279" ht="15">
      <c r="B279" s="9"/>
    </row>
    <row r="280" ht="15">
      <c r="B280" s="9"/>
    </row>
    <row r="281" ht="15">
      <c r="B281" s="9"/>
    </row>
    <row r="282" ht="15">
      <c r="B282" s="9"/>
    </row>
    <row r="283" ht="15">
      <c r="B283" s="9"/>
    </row>
    <row r="284" ht="15">
      <c r="B284" s="9"/>
    </row>
    <row r="285" ht="15">
      <c r="B285" s="9"/>
    </row>
    <row r="286" ht="15">
      <c r="B286" s="9"/>
    </row>
    <row r="287" ht="15">
      <c r="B287" s="9"/>
    </row>
    <row r="288" ht="15">
      <c r="B288" s="9"/>
    </row>
    <row r="289" ht="15">
      <c r="B289" s="9"/>
    </row>
    <row r="290" ht="15">
      <c r="B290" s="9"/>
    </row>
    <row r="291" ht="15">
      <c r="B291" s="9"/>
    </row>
    <row r="292" ht="15">
      <c r="B292" s="9"/>
    </row>
    <row r="293" ht="15">
      <c r="B293" s="9"/>
    </row>
    <row r="294" ht="15">
      <c r="B294" s="9"/>
    </row>
    <row r="295" ht="15">
      <c r="B295" s="9"/>
    </row>
    <row r="296" ht="15">
      <c r="B296" s="9"/>
    </row>
    <row r="297" ht="15">
      <c r="B297" s="9"/>
    </row>
    <row r="298" ht="15">
      <c r="B298" s="9"/>
    </row>
    <row r="299" ht="15">
      <c r="B299" s="9"/>
    </row>
    <row r="300" ht="15">
      <c r="B300" s="9"/>
    </row>
    <row r="301" ht="15">
      <c r="B301" s="9"/>
    </row>
    <row r="302" ht="15">
      <c r="B302" s="9"/>
    </row>
    <row r="303" ht="15">
      <c r="B303" s="9"/>
    </row>
    <row r="304" ht="15">
      <c r="B304" s="9"/>
    </row>
    <row r="305" ht="15">
      <c r="B305" s="9"/>
    </row>
    <row r="306" ht="15">
      <c r="B306" s="9"/>
    </row>
    <row r="307" ht="15">
      <c r="B307" s="9"/>
    </row>
    <row r="308" ht="15">
      <c r="B308" s="9"/>
    </row>
    <row r="309" ht="15">
      <c r="B309" s="9"/>
    </row>
    <row r="310" ht="15">
      <c r="B310" s="9"/>
    </row>
    <row r="311" ht="15">
      <c r="B311" s="9"/>
    </row>
    <row r="312" ht="15">
      <c r="B312" s="9"/>
    </row>
    <row r="313" ht="15">
      <c r="B313" s="9"/>
    </row>
    <row r="314" ht="15">
      <c r="B314" s="9"/>
    </row>
    <row r="315" ht="15">
      <c r="B315" s="9"/>
    </row>
    <row r="316" ht="15">
      <c r="B316" s="9"/>
    </row>
    <row r="317" ht="15">
      <c r="B317" s="9"/>
    </row>
    <row r="318" ht="15">
      <c r="B318" s="9"/>
    </row>
    <row r="319" ht="15">
      <c r="B319" s="9"/>
    </row>
    <row r="320" ht="15">
      <c r="B320" s="9"/>
    </row>
    <row r="321" ht="15">
      <c r="B321" s="9"/>
    </row>
    <row r="322" ht="15">
      <c r="B322" s="9"/>
    </row>
    <row r="323" ht="15">
      <c r="B323" s="9"/>
    </row>
    <row r="324" ht="15">
      <c r="B324" s="9"/>
    </row>
    <row r="325" ht="15">
      <c r="B325" s="9"/>
    </row>
    <row r="326" ht="15">
      <c r="B326" s="9"/>
    </row>
    <row r="327" ht="15">
      <c r="B327" s="9"/>
    </row>
    <row r="328" ht="15">
      <c r="B328" s="9"/>
    </row>
    <row r="329" ht="15">
      <c r="B329" s="9"/>
    </row>
    <row r="330" ht="15">
      <c r="B330" s="9"/>
    </row>
    <row r="331" ht="15">
      <c r="B331" s="9"/>
    </row>
    <row r="332" ht="15">
      <c r="B332" s="9"/>
    </row>
    <row r="333" ht="15">
      <c r="B333" s="9"/>
    </row>
    <row r="334" ht="15">
      <c r="B334" s="9"/>
    </row>
    <row r="335" ht="15">
      <c r="B335" s="9"/>
    </row>
    <row r="336" ht="15">
      <c r="B336" s="9"/>
    </row>
    <row r="337" ht="15">
      <c r="B337" s="9"/>
    </row>
    <row r="338" ht="15">
      <c r="B338" s="9"/>
    </row>
    <row r="339" ht="15">
      <c r="B339" s="9"/>
    </row>
    <row r="340" ht="15">
      <c r="B340" s="9"/>
    </row>
    <row r="341" ht="15">
      <c r="B341" s="9"/>
    </row>
    <row r="342" ht="15">
      <c r="B342" s="9"/>
    </row>
    <row r="343" ht="15">
      <c r="B343" s="9"/>
    </row>
    <row r="344" ht="15">
      <c r="B344" s="9"/>
    </row>
    <row r="345" ht="15">
      <c r="B345" s="9"/>
    </row>
    <row r="346" ht="15">
      <c r="B346" s="9"/>
    </row>
    <row r="347" ht="15">
      <c r="B347" s="9"/>
    </row>
    <row r="348" ht="15">
      <c r="B348" s="9"/>
    </row>
    <row r="349" ht="15">
      <c r="B349" s="9"/>
    </row>
    <row r="350" ht="15">
      <c r="B350" s="9"/>
    </row>
    <row r="351" ht="15">
      <c r="B351" s="9"/>
    </row>
    <row r="352" ht="15">
      <c r="B352" s="9"/>
    </row>
    <row r="353" ht="15">
      <c r="B353" s="9"/>
    </row>
    <row r="354" ht="15">
      <c r="B354" s="9"/>
    </row>
    <row r="355" ht="15">
      <c r="B355" s="9"/>
    </row>
    <row r="356" ht="15">
      <c r="B356" s="9"/>
    </row>
    <row r="357" ht="15">
      <c r="B357" s="9"/>
    </row>
    <row r="358" ht="15">
      <c r="B358" s="9"/>
    </row>
    <row r="359" ht="15">
      <c r="B359" s="9"/>
    </row>
    <row r="360" ht="15">
      <c r="B360" s="9"/>
    </row>
    <row r="361" ht="15">
      <c r="B361" s="9"/>
    </row>
    <row r="362" ht="15">
      <c r="B362" s="9"/>
    </row>
    <row r="363" ht="15">
      <c r="B363" s="9"/>
    </row>
    <row r="364" ht="15">
      <c r="B364" s="9"/>
    </row>
    <row r="365" ht="15">
      <c r="B365" s="9"/>
    </row>
    <row r="366" ht="15">
      <c r="B366" s="9"/>
    </row>
    <row r="367" ht="15">
      <c r="B367" s="9"/>
    </row>
    <row r="368" ht="15">
      <c r="B368" s="9"/>
    </row>
    <row r="369" ht="15">
      <c r="B369" s="9"/>
    </row>
    <row r="370" ht="15">
      <c r="B370" s="9"/>
    </row>
    <row r="371" ht="15">
      <c r="B371" s="9"/>
    </row>
    <row r="372" ht="15">
      <c r="B372" s="9"/>
    </row>
    <row r="373" ht="15">
      <c r="B373" s="9"/>
    </row>
    <row r="374" ht="15">
      <c r="B374" s="9"/>
    </row>
    <row r="375" ht="15">
      <c r="B375" s="9"/>
    </row>
    <row r="376" ht="15">
      <c r="B376" s="9"/>
    </row>
    <row r="377" ht="15">
      <c r="B377" s="9"/>
    </row>
    <row r="378" ht="15">
      <c r="B378" s="9"/>
    </row>
    <row r="379" ht="15">
      <c r="B379" s="9"/>
    </row>
    <row r="380" ht="15">
      <c r="B380" s="9"/>
    </row>
    <row r="381" ht="15">
      <c r="B381" s="9"/>
    </row>
    <row r="382" ht="15">
      <c r="B382" s="9"/>
    </row>
    <row r="383" ht="15">
      <c r="B383" s="9"/>
    </row>
    <row r="384" ht="15">
      <c r="B384" s="9"/>
    </row>
    <row r="385" ht="15">
      <c r="B385" s="9"/>
    </row>
    <row r="386" ht="15">
      <c r="B386" s="9"/>
    </row>
    <row r="387" ht="15">
      <c r="B387" s="9"/>
    </row>
    <row r="388" ht="15">
      <c r="B388" s="9"/>
    </row>
    <row r="389" ht="15">
      <c r="B389" s="9"/>
    </row>
    <row r="390" ht="15">
      <c r="B390" s="9"/>
    </row>
    <row r="391" ht="15">
      <c r="B391" s="9"/>
    </row>
    <row r="392" ht="15">
      <c r="B392" s="9"/>
    </row>
    <row r="393" ht="15">
      <c r="B393" s="9"/>
    </row>
    <row r="394" ht="15">
      <c r="B394" s="9"/>
    </row>
    <row r="395" ht="15">
      <c r="B395" s="9"/>
    </row>
    <row r="396" ht="15">
      <c r="B396" s="9"/>
    </row>
    <row r="397" ht="15">
      <c r="B397" s="9"/>
    </row>
    <row r="398" ht="15">
      <c r="B398" s="9"/>
    </row>
    <row r="399" ht="15">
      <c r="B399" s="9"/>
    </row>
    <row r="400" ht="15">
      <c r="B400" s="9"/>
    </row>
    <row r="401" ht="15">
      <c r="B401" s="9"/>
    </row>
    <row r="402" ht="15">
      <c r="B402" s="9"/>
    </row>
    <row r="403" ht="15">
      <c r="B403" s="9"/>
    </row>
    <row r="404" ht="15">
      <c r="B404" s="9"/>
    </row>
    <row r="405" ht="15">
      <c r="B405" s="9"/>
    </row>
    <row r="406" ht="15">
      <c r="B406" s="9"/>
    </row>
    <row r="407" ht="15">
      <c r="B407" s="9"/>
    </row>
    <row r="408" ht="15">
      <c r="B408" s="9"/>
    </row>
    <row r="409" ht="15">
      <c r="B409" s="9"/>
    </row>
    <row r="410" ht="15">
      <c r="B410" s="9"/>
    </row>
    <row r="411" ht="15">
      <c r="B411" s="9"/>
    </row>
    <row r="412" ht="15">
      <c r="B412" s="9"/>
    </row>
    <row r="413" ht="15">
      <c r="B413" s="9"/>
    </row>
    <row r="414" ht="15">
      <c r="B414" s="9"/>
    </row>
    <row r="415" ht="15">
      <c r="B415" s="9"/>
    </row>
    <row r="416" ht="15">
      <c r="B416" s="9"/>
    </row>
    <row r="417" ht="15">
      <c r="B417" s="9"/>
    </row>
    <row r="418" ht="15">
      <c r="B418" s="9"/>
    </row>
    <row r="419" ht="15">
      <c r="B419" s="9"/>
    </row>
    <row r="420" ht="15">
      <c r="B420" s="9"/>
    </row>
    <row r="421" ht="15">
      <c r="B421" s="9"/>
    </row>
    <row r="422" ht="15">
      <c r="B422" s="9"/>
    </row>
    <row r="423" ht="15">
      <c r="B423" s="9"/>
    </row>
    <row r="424" ht="15">
      <c r="B424" s="9"/>
    </row>
    <row r="425" ht="15">
      <c r="B425" s="9"/>
    </row>
    <row r="426" ht="15">
      <c r="B426" s="9"/>
    </row>
    <row r="427" ht="15">
      <c r="B427" s="9"/>
    </row>
    <row r="428" ht="15">
      <c r="B428" s="9"/>
    </row>
    <row r="429" ht="15">
      <c r="B429" s="9"/>
    </row>
    <row r="430" ht="15">
      <c r="B430" s="9"/>
    </row>
    <row r="431" ht="15">
      <c r="B431" s="9"/>
    </row>
    <row r="432" ht="15">
      <c r="B432" s="9"/>
    </row>
    <row r="433" ht="15">
      <c r="B433" s="9"/>
    </row>
    <row r="434" ht="15">
      <c r="B434" s="9"/>
    </row>
    <row r="435" ht="15">
      <c r="B435" s="9"/>
    </row>
    <row r="436" ht="15">
      <c r="B436" s="9"/>
    </row>
    <row r="437" ht="15">
      <c r="B437" s="9"/>
    </row>
    <row r="438" ht="15">
      <c r="B438" s="9"/>
    </row>
    <row r="439" ht="15">
      <c r="B439" s="9"/>
    </row>
    <row r="440" ht="15">
      <c r="B440" s="9"/>
    </row>
    <row r="441" ht="15">
      <c r="B441" s="9"/>
    </row>
    <row r="442" ht="15">
      <c r="B442" s="9"/>
    </row>
    <row r="443" ht="15">
      <c r="B443" s="9"/>
    </row>
    <row r="444" ht="15">
      <c r="B444" s="9"/>
    </row>
    <row r="445" ht="15">
      <c r="B445" s="9"/>
    </row>
    <row r="446" ht="15">
      <c r="B446" s="9"/>
    </row>
    <row r="447" ht="15">
      <c r="B447" s="9"/>
    </row>
    <row r="448" ht="15">
      <c r="B448" s="9"/>
    </row>
    <row r="449" ht="15">
      <c r="B449" s="9"/>
    </row>
    <row r="450" ht="15">
      <c r="B450" s="9"/>
    </row>
    <row r="451" ht="15">
      <c r="B451" s="9"/>
    </row>
    <row r="452" ht="15">
      <c r="B452" s="9"/>
    </row>
    <row r="453" ht="15">
      <c r="B453" s="9"/>
    </row>
    <row r="454" ht="15">
      <c r="B454" s="9"/>
    </row>
    <row r="455" ht="15">
      <c r="B455" s="9"/>
    </row>
    <row r="456" ht="15">
      <c r="B456" s="9"/>
    </row>
    <row r="457" ht="15">
      <c r="B457" s="9"/>
    </row>
    <row r="458" ht="15">
      <c r="B458" s="9"/>
    </row>
    <row r="459" ht="15">
      <c r="B459" s="9"/>
    </row>
    <row r="460" ht="15">
      <c r="B460" s="9"/>
    </row>
    <row r="461" ht="15">
      <c r="B461" s="9"/>
    </row>
    <row r="462" ht="15">
      <c r="B462" s="9"/>
    </row>
    <row r="463" ht="15">
      <c r="B463" s="9"/>
    </row>
    <row r="464" ht="15">
      <c r="B464" s="9"/>
    </row>
    <row r="465" ht="15">
      <c r="B465" s="9"/>
    </row>
    <row r="466" ht="15">
      <c r="B466" s="9"/>
    </row>
    <row r="467" ht="15">
      <c r="B467" s="9"/>
    </row>
    <row r="468" ht="15">
      <c r="B468" s="9"/>
    </row>
    <row r="469" ht="15">
      <c r="B469" s="9"/>
    </row>
    <row r="470" ht="15">
      <c r="B470" s="9"/>
    </row>
    <row r="471" ht="15">
      <c r="B471" s="9"/>
    </row>
    <row r="472" ht="15">
      <c r="B472" s="9"/>
    </row>
    <row r="473" ht="15">
      <c r="B473" s="9"/>
    </row>
    <row r="474" ht="15">
      <c r="B474" s="9"/>
    </row>
    <row r="475" ht="15">
      <c r="B475" s="9"/>
    </row>
    <row r="476" ht="15">
      <c r="B476" s="9"/>
    </row>
    <row r="477" ht="15">
      <c r="B477" s="9"/>
    </row>
    <row r="478" ht="15">
      <c r="B478" s="9"/>
    </row>
    <row r="479" ht="15">
      <c r="B479" s="9"/>
    </row>
    <row r="480" ht="15">
      <c r="B480" s="9"/>
    </row>
    <row r="481" ht="15">
      <c r="B481" s="9"/>
    </row>
    <row r="482" ht="15">
      <c r="B482" s="9"/>
    </row>
    <row r="483" ht="15">
      <c r="B483" s="9"/>
    </row>
    <row r="484" ht="15">
      <c r="B484" s="9"/>
    </row>
    <row r="485" ht="15">
      <c r="B485" s="9"/>
    </row>
    <row r="486" ht="15">
      <c r="B486" s="9"/>
    </row>
    <row r="487" ht="15">
      <c r="B487" s="9"/>
    </row>
    <row r="488" ht="15">
      <c r="B488" s="9"/>
    </row>
    <row r="489" ht="15">
      <c r="B489" s="9"/>
    </row>
    <row r="490" ht="15">
      <c r="B490" s="9"/>
    </row>
    <row r="491" ht="15">
      <c r="B491" s="9"/>
    </row>
    <row r="492" ht="15">
      <c r="B492" s="9"/>
    </row>
    <row r="493" ht="15">
      <c r="B493" s="9"/>
    </row>
    <row r="494" ht="15">
      <c r="B494" s="9"/>
    </row>
    <row r="495" ht="15">
      <c r="B495" s="9"/>
    </row>
    <row r="496" ht="15">
      <c r="B496" s="9"/>
    </row>
    <row r="497" ht="15">
      <c r="B497" s="9"/>
    </row>
    <row r="498" ht="15">
      <c r="B498" s="9"/>
    </row>
    <row r="499" ht="15">
      <c r="B499" s="9"/>
    </row>
    <row r="500" ht="15">
      <c r="B500" s="9"/>
    </row>
    <row r="501" ht="15">
      <c r="B501" s="9"/>
    </row>
    <row r="502" ht="15">
      <c r="B502" s="9"/>
    </row>
    <row r="503" ht="15">
      <c r="B503" s="9"/>
    </row>
    <row r="504" ht="15">
      <c r="B504" s="9"/>
    </row>
    <row r="505" ht="15">
      <c r="B505" s="9"/>
    </row>
    <row r="506" ht="15">
      <c r="B506" s="9"/>
    </row>
    <row r="507" ht="15">
      <c r="B507" s="9"/>
    </row>
    <row r="508" ht="15">
      <c r="B508" s="9"/>
    </row>
    <row r="509" ht="15">
      <c r="B509" s="9"/>
    </row>
    <row r="510" ht="15">
      <c r="B510" s="9"/>
    </row>
    <row r="511" ht="15">
      <c r="B511" s="9"/>
    </row>
    <row r="512" ht="15">
      <c r="B512" s="9"/>
    </row>
    <row r="513" ht="15">
      <c r="B513" s="9"/>
    </row>
    <row r="514" ht="15">
      <c r="B514" s="9"/>
    </row>
    <row r="515" ht="15">
      <c r="B515" s="9"/>
    </row>
    <row r="516" ht="15">
      <c r="B516" s="9"/>
    </row>
    <row r="517" ht="15">
      <c r="B517" s="9"/>
    </row>
    <row r="518" ht="15">
      <c r="B518" s="9"/>
    </row>
    <row r="519" ht="15">
      <c r="B519" s="9"/>
    </row>
    <row r="520" ht="15">
      <c r="B520" s="9"/>
    </row>
    <row r="521" ht="15">
      <c r="B521" s="9"/>
    </row>
    <row r="522" ht="15">
      <c r="B522" s="9"/>
    </row>
    <row r="523" ht="15">
      <c r="B523" s="9"/>
    </row>
    <row r="524" ht="15">
      <c r="B524" s="9"/>
    </row>
    <row r="525" ht="15">
      <c r="B525" s="9"/>
    </row>
    <row r="526" ht="15">
      <c r="B526" s="9"/>
    </row>
    <row r="527" ht="15">
      <c r="B527" s="9"/>
    </row>
    <row r="528" ht="15">
      <c r="B528" s="9"/>
    </row>
    <row r="529" ht="15">
      <c r="B529" s="9"/>
    </row>
    <row r="530" ht="15">
      <c r="B530" s="9"/>
    </row>
    <row r="531" ht="15">
      <c r="B531" s="9"/>
    </row>
    <row r="532" ht="15">
      <c r="B532" s="9"/>
    </row>
    <row r="533" ht="15">
      <c r="B533" s="9"/>
    </row>
    <row r="534" ht="15">
      <c r="B534" s="9"/>
    </row>
    <row r="535" ht="15">
      <c r="B535" s="9"/>
    </row>
    <row r="536" ht="15">
      <c r="B536" s="9"/>
    </row>
    <row r="537" ht="15">
      <c r="B537" s="9"/>
    </row>
    <row r="538" ht="15">
      <c r="B538" s="9"/>
    </row>
    <row r="539" ht="15">
      <c r="B539" s="9"/>
    </row>
    <row r="540" ht="15">
      <c r="B540" s="9"/>
    </row>
    <row r="541" ht="15">
      <c r="B541" s="9"/>
    </row>
    <row r="542" ht="15">
      <c r="B542" s="9"/>
    </row>
    <row r="543" ht="15">
      <c r="B543" s="9"/>
    </row>
    <row r="544" ht="15">
      <c r="B544" s="9"/>
    </row>
    <row r="545" ht="15">
      <c r="B545" s="9"/>
    </row>
    <row r="546" ht="15">
      <c r="B546" s="9"/>
    </row>
    <row r="547" ht="15">
      <c r="B547" s="9"/>
    </row>
    <row r="548" ht="15">
      <c r="B548" s="9"/>
    </row>
    <row r="549" ht="15">
      <c r="B549" s="9"/>
    </row>
    <row r="550" ht="15">
      <c r="B550" s="9"/>
    </row>
    <row r="551" ht="15">
      <c r="B551" s="9"/>
    </row>
    <row r="552" ht="15">
      <c r="B552" s="9"/>
    </row>
    <row r="553" ht="15">
      <c r="B553" s="9"/>
    </row>
    <row r="554" ht="15">
      <c r="B554" s="9"/>
    </row>
    <row r="555" ht="15">
      <c r="B555" s="9"/>
    </row>
    <row r="556" ht="15">
      <c r="B556" s="9"/>
    </row>
    <row r="557" ht="15">
      <c r="B557" s="9"/>
    </row>
    <row r="558" ht="15">
      <c r="B558" s="9"/>
    </row>
    <row r="559" ht="15">
      <c r="B559" s="9"/>
    </row>
    <row r="560" ht="15">
      <c r="B560" s="9"/>
    </row>
    <row r="561" ht="15">
      <c r="B561" s="9"/>
    </row>
    <row r="562" ht="15">
      <c r="B562" s="9"/>
    </row>
    <row r="563" ht="15">
      <c r="B563" s="9"/>
    </row>
    <row r="564" ht="15">
      <c r="B564" s="9"/>
    </row>
    <row r="565" ht="15">
      <c r="B565" s="9"/>
    </row>
    <row r="566" ht="15">
      <c r="B566" s="9"/>
    </row>
    <row r="567" ht="15">
      <c r="B567" s="9"/>
    </row>
    <row r="568" ht="15">
      <c r="B568" s="9"/>
    </row>
    <row r="569" ht="15">
      <c r="B569" s="9"/>
    </row>
    <row r="570" ht="15">
      <c r="B570" s="9"/>
    </row>
    <row r="571" ht="15">
      <c r="B571" s="9"/>
    </row>
    <row r="572" ht="15">
      <c r="B572" s="9"/>
    </row>
    <row r="573" ht="15">
      <c r="B573" s="9"/>
    </row>
    <row r="574" ht="15">
      <c r="B574" s="9"/>
    </row>
    <row r="575" ht="15">
      <c r="B575" s="9"/>
    </row>
    <row r="576" ht="15">
      <c r="B576" s="9"/>
    </row>
    <row r="577" ht="15">
      <c r="B577" s="9"/>
    </row>
    <row r="578" ht="15">
      <c r="B578" s="9"/>
    </row>
    <row r="579" ht="15">
      <c r="B579" s="9"/>
    </row>
    <row r="580" ht="15">
      <c r="B580" s="9"/>
    </row>
    <row r="581" ht="15">
      <c r="B581" s="9"/>
    </row>
    <row r="582" ht="15">
      <c r="B582" s="9"/>
    </row>
    <row r="583" ht="15">
      <c r="B583" s="9"/>
    </row>
    <row r="584" ht="15">
      <c r="B584" s="9"/>
    </row>
    <row r="585" ht="15">
      <c r="B585" s="9"/>
    </row>
    <row r="586" ht="15">
      <c r="B586" s="9"/>
    </row>
    <row r="587" ht="15">
      <c r="B587" s="9"/>
    </row>
    <row r="588" ht="15">
      <c r="B588" s="9"/>
    </row>
    <row r="589" ht="15">
      <c r="B589" s="9"/>
    </row>
    <row r="590" ht="15">
      <c r="B590" s="9"/>
    </row>
    <row r="591" ht="15">
      <c r="B591" s="9"/>
    </row>
    <row r="592" ht="15">
      <c r="B592" s="9"/>
    </row>
    <row r="593" ht="15">
      <c r="B593" s="9"/>
    </row>
    <row r="594" ht="15">
      <c r="B594" s="9"/>
    </row>
    <row r="595" ht="15">
      <c r="B595" s="9"/>
    </row>
    <row r="596" ht="15">
      <c r="B596" s="9"/>
    </row>
    <row r="597" ht="15">
      <c r="B597" s="9"/>
    </row>
    <row r="598" ht="15">
      <c r="B598" s="9"/>
    </row>
    <row r="599" ht="15">
      <c r="B599" s="9"/>
    </row>
    <row r="600" ht="15">
      <c r="B600" s="9"/>
    </row>
    <row r="601" ht="15">
      <c r="B601" s="9"/>
    </row>
    <row r="602" ht="15">
      <c r="B602" s="9"/>
    </row>
    <row r="603" ht="15">
      <c r="B603" s="9"/>
    </row>
    <row r="604" ht="15">
      <c r="B604" s="9"/>
    </row>
    <row r="605" ht="15">
      <c r="B605" s="9"/>
    </row>
    <row r="606" ht="15">
      <c r="B606" s="9"/>
    </row>
    <row r="607" ht="15">
      <c r="B607" s="9"/>
    </row>
    <row r="608" ht="15">
      <c r="B608" s="9"/>
    </row>
    <row r="609" ht="15">
      <c r="B609" s="9"/>
    </row>
    <row r="610" ht="15">
      <c r="B610" s="9"/>
    </row>
    <row r="611" ht="15">
      <c r="B611" s="9"/>
    </row>
    <row r="612" ht="15">
      <c r="B612" s="9"/>
    </row>
    <row r="613" ht="15">
      <c r="B613" s="9"/>
    </row>
    <row r="614" ht="15">
      <c r="B614" s="9"/>
    </row>
    <row r="615" ht="15">
      <c r="B615" s="9"/>
    </row>
    <row r="616" ht="15">
      <c r="B616" s="9"/>
    </row>
    <row r="617" ht="15">
      <c r="B617" s="9"/>
    </row>
    <row r="618" ht="15">
      <c r="B618" s="9"/>
    </row>
    <row r="619" ht="15">
      <c r="B619" s="9"/>
    </row>
    <row r="620" ht="15">
      <c r="B620" s="9"/>
    </row>
    <row r="621" ht="15">
      <c r="B621" s="9"/>
    </row>
    <row r="622" ht="15">
      <c r="B622" s="9"/>
    </row>
    <row r="623" ht="15">
      <c r="B623" s="9"/>
    </row>
    <row r="624" ht="15">
      <c r="B624" s="9"/>
    </row>
    <row r="625" ht="15">
      <c r="B625" s="9"/>
    </row>
    <row r="626" ht="15">
      <c r="B626" s="9"/>
    </row>
    <row r="627" ht="15">
      <c r="B627" s="9"/>
    </row>
    <row r="628" ht="15">
      <c r="B628" s="9"/>
    </row>
    <row r="629" ht="15">
      <c r="B629" s="9"/>
    </row>
    <row r="630" ht="15">
      <c r="B630" s="9"/>
    </row>
    <row r="631" ht="15">
      <c r="B631" s="9"/>
    </row>
    <row r="632" ht="15">
      <c r="B632" s="9"/>
    </row>
    <row r="633" ht="15">
      <c r="B633" s="9"/>
    </row>
    <row r="634" ht="15">
      <c r="B634" s="9"/>
    </row>
    <row r="635" ht="15">
      <c r="B635" s="9"/>
    </row>
    <row r="636" ht="15">
      <c r="B636" s="9"/>
    </row>
    <row r="637" ht="15">
      <c r="B637" s="9"/>
    </row>
    <row r="638" ht="15">
      <c r="B638" s="9"/>
    </row>
    <row r="639" ht="15">
      <c r="B639" s="9"/>
    </row>
    <row r="640" ht="15">
      <c r="B640" s="9"/>
    </row>
    <row r="641" ht="15">
      <c r="B641" s="9"/>
    </row>
    <row r="642" ht="15">
      <c r="B642" s="9"/>
    </row>
    <row r="643" ht="15">
      <c r="B643" s="9"/>
    </row>
    <row r="644" ht="15">
      <c r="B644" s="9"/>
    </row>
    <row r="645" ht="15">
      <c r="B645" s="9"/>
    </row>
    <row r="646" ht="15">
      <c r="B646" s="9"/>
    </row>
    <row r="647" ht="15">
      <c r="B647" s="9"/>
    </row>
    <row r="648" ht="15">
      <c r="B648" s="9"/>
    </row>
    <row r="649" ht="15">
      <c r="B649" s="9"/>
    </row>
    <row r="650" ht="15">
      <c r="B650" s="9"/>
    </row>
    <row r="651" ht="15">
      <c r="B651" s="9"/>
    </row>
    <row r="652" ht="15">
      <c r="B652" s="9"/>
    </row>
    <row r="653" ht="15">
      <c r="B653" s="9"/>
    </row>
    <row r="654" ht="15">
      <c r="B654" s="9"/>
    </row>
    <row r="655" ht="15">
      <c r="B655" s="9"/>
    </row>
    <row r="656" ht="15">
      <c r="B656" s="9"/>
    </row>
    <row r="657" ht="15">
      <c r="B657" s="9"/>
    </row>
    <row r="658" ht="15">
      <c r="B658" s="9"/>
    </row>
    <row r="659" ht="15">
      <c r="B659" s="9"/>
    </row>
    <row r="660" ht="15">
      <c r="B660" s="9"/>
    </row>
    <row r="661" ht="15">
      <c r="B661" s="9"/>
    </row>
    <row r="662" ht="15">
      <c r="B662" s="9"/>
    </row>
    <row r="663" ht="15">
      <c r="B663" s="9"/>
    </row>
    <row r="664" ht="15">
      <c r="B664" s="9"/>
    </row>
    <row r="665" ht="15">
      <c r="B665" s="9"/>
    </row>
    <row r="666" ht="15">
      <c r="B666" s="9"/>
    </row>
    <row r="667" ht="15">
      <c r="B667" s="9"/>
    </row>
    <row r="668" ht="15">
      <c r="B668" s="9"/>
    </row>
    <row r="669" ht="15">
      <c r="B669" s="9"/>
    </row>
    <row r="670" ht="15">
      <c r="B670" s="9"/>
    </row>
    <row r="671" ht="15">
      <c r="B671" s="9"/>
    </row>
    <row r="672" ht="15">
      <c r="B672" s="9"/>
    </row>
    <row r="673" ht="15">
      <c r="B673" s="9"/>
    </row>
    <row r="674" ht="15">
      <c r="B674" s="9"/>
    </row>
    <row r="675" ht="15">
      <c r="B675" s="9"/>
    </row>
    <row r="676" ht="15">
      <c r="B676" s="9"/>
    </row>
    <row r="677" ht="15">
      <c r="B677" s="9"/>
    </row>
  </sheetData>
  <sheetProtection/>
  <mergeCells count="9">
    <mergeCell ref="B15:D15"/>
    <mergeCell ref="B16:D16"/>
    <mergeCell ref="B17:D17"/>
    <mergeCell ref="A1:D1"/>
    <mergeCell ref="B3:D3"/>
    <mergeCell ref="B4:D4"/>
    <mergeCell ref="B6:B12"/>
    <mergeCell ref="B13:D13"/>
    <mergeCell ref="B14:D14"/>
  </mergeCells>
  <printOptions/>
  <pageMargins left="0.7" right="0.7" top="0.75" bottom="0.75" header="0.3" footer="0.3"/>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2017-04-26T11:36:32Z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