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2"/>
  </bookViews>
  <sheets>
    <sheet name="п.26" sheetId="1" r:id="rId1"/>
    <sheet name="п.27" sheetId="2" r:id="rId2"/>
    <sheet name="п.27_Долгосрочные параметры" sheetId="3" r:id="rId3"/>
    <sheet name="п.27 Проект ИП" sheetId="4" r:id="rId4"/>
  </sheets>
  <definedNames/>
  <calcPr fullCalcOnLoad="1"/>
</workbook>
</file>

<file path=xl/sharedStrings.xml><?xml version="1.0" encoding="utf-8"?>
<sst xmlns="http://schemas.openxmlformats.org/spreadsheetml/2006/main" count="105" uniqueCount="82">
  <si>
    <t xml:space="preserve">Реквизиты и наименование положения о закупках организации                      </t>
  </si>
  <si>
    <t>Предлагаемый метод регулирования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</si>
  <si>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</si>
  <si>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</si>
  <si>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Период регулирования</t>
  </si>
  <si>
    <t>Срок действия цен (тарифов)</t>
  </si>
  <si>
    <t>Сведения о необходимой валовой выручке на соответствующий период, тыс.руб.</t>
  </si>
  <si>
    <t>Годовой объем полезного отпуска тепловой энергии, тыс.Гкал</t>
  </si>
  <si>
    <t xml:space="preserve">Размер 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</si>
  <si>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по ОАО "СаранскТеплоТранс"</t>
  </si>
  <si>
    <t>№ п/п</t>
  </si>
  <si>
    <t>1.</t>
  </si>
  <si>
    <t>1.1.</t>
  </si>
  <si>
    <t>1.2.</t>
  </si>
  <si>
    <t>прибыль</t>
  </si>
  <si>
    <t>амортизация</t>
  </si>
  <si>
    <t>Расчетная величина цен (тарифов) на услуги по передаче тепловой энергии, руб./Гкал</t>
  </si>
  <si>
    <t>водяные тепловые сети</t>
  </si>
  <si>
    <t>паровые тепловые сети</t>
  </si>
  <si>
    <t>Наименование мероприятия/ Источник финансирования</t>
  </si>
  <si>
    <t>Расходы на реализацию мероприятий в прогнозных ценах, тыс.руб. без НДС</t>
  </si>
  <si>
    <t>Итого по программе</t>
  </si>
  <si>
    <t>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</si>
  <si>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2.</t>
  </si>
  <si>
    <t>Финансирование капитальных вложений из средств — всего</t>
  </si>
  <si>
    <t>2.1.</t>
  </si>
  <si>
    <t>2.2.</t>
  </si>
  <si>
    <t>2.3.</t>
  </si>
  <si>
    <t>Строительство, реконструкция или модернизация объекта в целях подключения потребителей</t>
  </si>
  <si>
    <t>2017 год</t>
  </si>
  <si>
    <t>2018 год</t>
  </si>
  <si>
    <t>Метод индексации установленных тарифов</t>
  </si>
  <si>
    <t>01.01.2017-31.12.2017</t>
  </si>
  <si>
    <t>01.01.2018-31.12.2018</t>
  </si>
  <si>
    <t>http://zakupki.ies-holding.com/regulation/</t>
  </si>
  <si>
    <t>http://zakupki.ies-holding.com/results/category/mordovskii-filial-1/</t>
  </si>
  <si>
    <t xml:space="preserve">http://zakupki.gov.ru/223/ppa/public/organization/organization.html?agencyId=21209  </t>
  </si>
  <si>
    <t>http://zakupki.gov.ru/epz/orderplan/quicksearch/search_eis.html?searchString=2150123768&amp;morphology=on</t>
  </si>
  <si>
    <t>http://zakupki.gov.ru/epz/order/quicksearch/search.html</t>
  </si>
  <si>
    <t>Информация о предложении ОАО "СаранскТеплоТранс" об установлении цен (тарифов)                                                     в сфере теплоснабжения на 2017-2018 гг.</t>
  </si>
  <si>
    <t>Проект инвестиционной программы в сфере теплоснабжения ОАО "СаранскТеплоТранс" на 2017-2018 гг.</t>
  </si>
  <si>
    <t>№</t>
  </si>
  <si>
    <t>Наименование показателя</t>
  </si>
  <si>
    <t>Ед. изм.</t>
  </si>
  <si>
    <t>Базовый уровень операционных расходов</t>
  </si>
  <si>
    <t>тыс.руб.</t>
  </si>
  <si>
    <t>-</t>
  </si>
  <si>
    <t>Индекс эффективности операционных расходов</t>
  </si>
  <si>
    <t>%</t>
  </si>
  <si>
    <t>Нормативный уровень прибыли</t>
  </si>
  <si>
    <t>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</t>
  </si>
  <si>
    <t>4.1</t>
  </si>
  <si>
    <t>количество прекращений подачи тепловой энергии</t>
  </si>
  <si>
    <t>р./км</t>
  </si>
  <si>
    <t>4.2</t>
  </si>
  <si>
    <t>количество прекращений подачи тепловой энергии на источниках тепловой энергии</t>
  </si>
  <si>
    <t>р./Гкал/час</t>
  </si>
  <si>
    <t>5</t>
  </si>
  <si>
    <t>Показатели энергосбережения и энергетической эффективности</t>
  </si>
  <si>
    <t>5.1</t>
  </si>
  <si>
    <t>удельный расход топлива</t>
  </si>
  <si>
    <t>кг у.т./Гкал</t>
  </si>
  <si>
    <t>5.2</t>
  </si>
  <si>
    <t>величина потерь к материальной характеристике тепловой сети</t>
  </si>
  <si>
    <t>Гкал/м2</t>
  </si>
  <si>
    <t>5.3</t>
  </si>
  <si>
    <t>технологические потери</t>
  </si>
  <si>
    <t>Гкал</t>
  </si>
  <si>
    <t>6</t>
  </si>
  <si>
    <t>Реализация программ в области энергосбережения и повышения энергетической эффективности</t>
  </si>
  <si>
    <t>7</t>
  </si>
  <si>
    <t>Динамика изменения расходов на топливо</t>
  </si>
  <si>
    <t>Выписка из Протокола заседания Совета директоров от 19.01.2015 г. № 7/97</t>
  </si>
  <si>
    <t>средства, полученные за счет платы за подключение</t>
  </si>
  <si>
    <t>Долгосрочные параметры регулирования при использовании метода индексации установленных тарифов в сфере теплоснабжения</t>
  </si>
  <si>
    <t>ОАО "СаранскТеплоТранс"</t>
  </si>
  <si>
    <t xml:space="preserve">   Выписка из протокола заседания Совета директоров от 07.04.2015 г. № 26/236. Положение о закупках Открытого Акционерного Общества "Волжская ТГК"</t>
  </si>
  <si>
    <t>2016 год утверждено</t>
  </si>
  <si>
    <t>2.4.</t>
  </si>
  <si>
    <t>прочие собственные средства</t>
  </si>
  <si>
    <t>2017 год предложение (корректировка)</t>
  </si>
  <si>
    <t>2018 год предложение (корректировка)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</si>
</sst>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Tahoma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51" fillId="0" borderId="0" xfId="0" applyFont="1" applyAlignment="1">
      <alignment horizontal="justify"/>
    </xf>
    <xf numFmtId="0" fontId="0" fillId="0" borderId="0" xfId="0" applyFont="1" applyFill="1" applyAlignment="1">
      <alignment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53" fillId="0" borderId="0" xfId="53" applyFont="1" applyFill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52" fillId="0" borderId="0" xfId="53" applyFont="1" applyFill="1">
      <alignment/>
      <protection/>
    </xf>
    <xf numFmtId="0" fontId="11" fillId="0" borderId="10" xfId="53" applyFont="1" applyFill="1" applyBorder="1" applyAlignment="1">
      <alignment horizontal="left" vertical="center" wrapText="1" indent="2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 vertical="center" wrapText="1" indent="2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vertical="center"/>
    </xf>
    <xf numFmtId="0" fontId="57" fillId="0" borderId="0" xfId="0" applyFont="1" applyAlignment="1">
      <alignment/>
    </xf>
    <xf numFmtId="4" fontId="55" fillId="0" borderId="0" xfId="0" applyNumberFormat="1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/>
    </xf>
    <xf numFmtId="0" fontId="37" fillId="0" borderId="10" xfId="42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2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0"/>
    </xf>
    <xf numFmtId="0" fontId="58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8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pa/public/organization/organization.html?agencyId=21209" TargetMode="External" /><Relationship Id="rId2" Type="http://schemas.openxmlformats.org/officeDocument/2006/relationships/hyperlink" Target="http://zakupki.ies-holding.com/regulation/" TargetMode="External" /><Relationship Id="rId3" Type="http://schemas.openxmlformats.org/officeDocument/2006/relationships/hyperlink" Target="http://zakupki.gov.ru/epz/orderplan/quicksearch/search_eis.html?searchString=2150123768&amp;morphology=on" TargetMode="External" /><Relationship Id="rId4" Type="http://schemas.openxmlformats.org/officeDocument/2006/relationships/hyperlink" Target="http://zakupki.ies-holding.com/results/category/mordovskii-filial-1/" TargetMode="External" /><Relationship Id="rId5" Type="http://schemas.openxmlformats.org/officeDocument/2006/relationships/hyperlink" Target="http://zakupki.gov.ru/epz/order/quicksearch/search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28125" style="1" customWidth="1"/>
    <col min="2" max="2" width="55.7109375" style="1" customWidth="1"/>
    <col min="3" max="3" width="66.00390625" style="4" customWidth="1"/>
    <col min="4" max="16384" width="9.140625" style="1" customWidth="1"/>
  </cols>
  <sheetData>
    <row r="2" spans="2:3" ht="19.5" customHeight="1">
      <c r="B2" s="45" t="s">
        <v>9</v>
      </c>
      <c r="C2" s="45"/>
    </row>
    <row r="3" spans="2:3" ht="19.5" customHeight="1">
      <c r="B3" s="45"/>
      <c r="C3" s="45"/>
    </row>
    <row r="4" spans="2:3" ht="19.5" customHeight="1">
      <c r="B4" s="17"/>
      <c r="C4" s="17"/>
    </row>
    <row r="5" spans="2:3" ht="42" customHeight="1">
      <c r="B5" s="46" t="s">
        <v>0</v>
      </c>
      <c r="C5" s="18" t="s">
        <v>72</v>
      </c>
    </row>
    <row r="6" spans="2:3" ht="83.25" customHeight="1">
      <c r="B6" s="46"/>
      <c r="C6" s="18" t="s">
        <v>76</v>
      </c>
    </row>
    <row r="7" spans="2:3" ht="69.75" customHeight="1">
      <c r="B7" s="46" t="s">
        <v>2</v>
      </c>
      <c r="C7" s="38" t="s">
        <v>36</v>
      </c>
    </row>
    <row r="8" spans="2:3" ht="49.5" customHeight="1">
      <c r="B8" s="46"/>
      <c r="C8" s="38" t="s">
        <v>34</v>
      </c>
    </row>
    <row r="9" spans="2:3" ht="69.75" customHeight="1">
      <c r="B9" s="47" t="s">
        <v>3</v>
      </c>
      <c r="C9" s="38" t="s">
        <v>37</v>
      </c>
    </row>
    <row r="10" spans="2:3" ht="49.5" customHeight="1">
      <c r="B10" s="47"/>
      <c r="C10" s="38" t="s">
        <v>35</v>
      </c>
    </row>
    <row r="11" spans="2:3" ht="69.75" customHeight="1">
      <c r="B11" s="47"/>
      <c r="C11" s="38" t="s">
        <v>38</v>
      </c>
    </row>
  </sheetData>
  <sheetProtection/>
  <mergeCells count="4">
    <mergeCell ref="B2:C3"/>
    <mergeCell ref="B7:B8"/>
    <mergeCell ref="B9:B11"/>
    <mergeCell ref="B5:B6"/>
  </mergeCells>
  <hyperlinks>
    <hyperlink ref="C7" r:id="rId1" display="http://zakupki.gov.ru/223/ppa/public/organization/organization.html?agencyId=21209  "/>
    <hyperlink ref="C8" r:id="rId2" display="http://zakupki.ies-holding.com/regulation/"/>
    <hyperlink ref="C9" r:id="rId3" display="http://zakupki.gov.ru/epz/orderplan/quicksearch/search_eis.html?searchString=2150123768&amp;morphology=on"/>
    <hyperlink ref="C10" r:id="rId4" display="http://zakupki.ies-holding.com/results/category/mordovskii-filial-1/"/>
    <hyperlink ref="C11" r:id="rId5" display="http://zakupki.gov.ru/epz/order/quicksearch/search.html"/>
  </hyperlinks>
  <printOptions/>
  <pageMargins left="0.7874015748031497" right="0.3937007874015748" top="0.7480314960629921" bottom="0.7480314960629921" header="0.31496062992125984" footer="0.31496062992125984"/>
  <pageSetup fitToHeight="1" fitToWidth="1" horizontalDpi="180" verticalDpi="180" orientation="portrait" paperSize="9" scale="7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30.7109375" style="1" customWidth="1"/>
    <col min="3" max="4" width="23.7109375" style="1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1:4" ht="41.25" customHeight="1">
      <c r="A1" s="48" t="s">
        <v>39</v>
      </c>
      <c r="B1" s="48"/>
      <c r="C1" s="48"/>
      <c r="D1" s="48"/>
    </row>
    <row r="2" spans="1:2" ht="15">
      <c r="A2" s="2"/>
      <c r="B2" s="2"/>
    </row>
    <row r="3" spans="1:4" ht="49.5" customHeight="1">
      <c r="A3" s="51" t="s">
        <v>4</v>
      </c>
      <c r="B3" s="51"/>
      <c r="C3" s="39" t="s">
        <v>80</v>
      </c>
      <c r="D3" s="39" t="s">
        <v>81</v>
      </c>
    </row>
    <row r="4" spans="1:4" ht="39.75" customHeight="1">
      <c r="A4" s="49" t="s">
        <v>1</v>
      </c>
      <c r="B4" s="49"/>
      <c r="C4" s="47" t="s">
        <v>31</v>
      </c>
      <c r="D4" s="47"/>
    </row>
    <row r="5" spans="1:6" ht="39.75" customHeight="1">
      <c r="A5" s="49" t="s">
        <v>16</v>
      </c>
      <c r="B5" s="49"/>
      <c r="C5" s="15">
        <v>732.3506528043683</v>
      </c>
      <c r="D5" s="15">
        <v>1079.1521785341045</v>
      </c>
      <c r="F5" s="3"/>
    </row>
    <row r="6" spans="1:6" ht="39.75" customHeight="1">
      <c r="A6" s="50" t="s">
        <v>17</v>
      </c>
      <c r="B6" s="50"/>
      <c r="C6" s="15">
        <f>C5</f>
        <v>732.3506528043683</v>
      </c>
      <c r="D6" s="15">
        <f>D5</f>
        <v>1079.1521785341045</v>
      </c>
      <c r="F6" s="3"/>
    </row>
    <row r="7" spans="1:6" ht="39.75" customHeight="1">
      <c r="A7" s="50" t="s">
        <v>18</v>
      </c>
      <c r="B7" s="50"/>
      <c r="C7" s="15">
        <f>C5</f>
        <v>732.3506528043683</v>
      </c>
      <c r="D7" s="15">
        <f>D5</f>
        <v>1079.1521785341045</v>
      </c>
      <c r="F7" s="3"/>
    </row>
    <row r="8" spans="1:4" ht="39.75" customHeight="1">
      <c r="A8" s="49" t="s">
        <v>5</v>
      </c>
      <c r="B8" s="49"/>
      <c r="C8" s="18" t="s">
        <v>32</v>
      </c>
      <c r="D8" s="18" t="s">
        <v>33</v>
      </c>
    </row>
    <row r="9" spans="1:4" ht="39.75" customHeight="1">
      <c r="A9" s="49" t="s">
        <v>6</v>
      </c>
      <c r="B9" s="49"/>
      <c r="C9" s="15">
        <v>1242047.189448046</v>
      </c>
      <c r="D9" s="15">
        <v>1830213.3345582858</v>
      </c>
    </row>
    <row r="10" spans="1:4" ht="39.75" customHeight="1">
      <c r="A10" s="49" t="s">
        <v>7</v>
      </c>
      <c r="B10" s="49"/>
      <c r="C10" s="16">
        <v>1695.97334923088</v>
      </c>
      <c r="D10" s="16">
        <v>1695.97334923088</v>
      </c>
    </row>
    <row r="11" spans="1:4" ht="99.75" customHeight="1">
      <c r="A11" s="49" t="s">
        <v>8</v>
      </c>
      <c r="B11" s="49"/>
      <c r="C11" s="15" t="s">
        <v>46</v>
      </c>
      <c r="D11" s="15">
        <v>334801.466055697</v>
      </c>
    </row>
  </sheetData>
  <sheetProtection/>
  <mergeCells count="11">
    <mergeCell ref="A1:D1"/>
    <mergeCell ref="C4:D4"/>
    <mergeCell ref="A11:B11"/>
    <mergeCell ref="A6:B6"/>
    <mergeCell ref="A3:B3"/>
    <mergeCell ref="A4:B4"/>
    <mergeCell ref="A5:B5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9.140625" style="19" customWidth="1"/>
    <col min="2" max="2" width="78.00390625" style="19" customWidth="1"/>
    <col min="3" max="3" width="15.7109375" style="19" customWidth="1"/>
    <col min="4" max="6" width="20.7109375" style="19" customWidth="1"/>
    <col min="7" max="16384" width="9.140625" style="19" customWidth="1"/>
  </cols>
  <sheetData>
    <row r="2" spans="1:12" ht="24.75" customHeight="1">
      <c r="A2" s="52" t="s">
        <v>74</v>
      </c>
      <c r="B2" s="52"/>
      <c r="C2" s="52"/>
      <c r="D2" s="52"/>
      <c r="E2" s="52"/>
      <c r="F2" s="52"/>
      <c r="G2" s="41"/>
      <c r="H2" s="41"/>
      <c r="I2" s="41"/>
      <c r="J2" s="41"/>
      <c r="K2" s="41"/>
      <c r="L2" s="41"/>
    </row>
    <row r="3" spans="1:12" ht="24.75" customHeight="1">
      <c r="A3" s="52" t="s">
        <v>75</v>
      </c>
      <c r="B3" s="52"/>
      <c r="C3" s="52"/>
      <c r="D3" s="52"/>
      <c r="E3" s="52"/>
      <c r="F3" s="52"/>
      <c r="G3" s="41"/>
      <c r="H3" s="41"/>
      <c r="I3" s="41"/>
      <c r="J3" s="41"/>
      <c r="K3" s="41"/>
      <c r="L3" s="41"/>
    </row>
    <row r="5" spans="1:6" ht="41.25" customHeight="1">
      <c r="A5" s="42" t="s">
        <v>41</v>
      </c>
      <c r="B5" s="42" t="s">
        <v>42</v>
      </c>
      <c r="C5" s="42" t="s">
        <v>43</v>
      </c>
      <c r="D5" s="20" t="s">
        <v>77</v>
      </c>
      <c r="E5" s="20" t="s">
        <v>80</v>
      </c>
      <c r="F5" s="20" t="s">
        <v>81</v>
      </c>
    </row>
    <row r="6" spans="1:6" ht="19.5" customHeight="1">
      <c r="A6" s="21">
        <v>1</v>
      </c>
      <c r="B6" s="22" t="s">
        <v>44</v>
      </c>
      <c r="C6" s="23" t="s">
        <v>45</v>
      </c>
      <c r="D6" s="24">
        <v>262694.09</v>
      </c>
      <c r="E6" s="25" t="s">
        <v>46</v>
      </c>
      <c r="F6" s="25" t="s">
        <v>46</v>
      </c>
    </row>
    <row r="7" spans="1:6" ht="19.5" customHeight="1">
      <c r="A7" s="21">
        <v>2</v>
      </c>
      <c r="B7" s="26" t="s">
        <v>47</v>
      </c>
      <c r="C7" s="23" t="s">
        <v>48</v>
      </c>
      <c r="D7" s="23">
        <v>1</v>
      </c>
      <c r="E7" s="23">
        <v>1</v>
      </c>
      <c r="F7" s="23">
        <v>1</v>
      </c>
    </row>
    <row r="8" spans="1:6" ht="19.5" customHeight="1">
      <c r="A8" s="21">
        <v>3</v>
      </c>
      <c r="B8" s="26" t="s">
        <v>49</v>
      </c>
      <c r="C8" s="23" t="s">
        <v>48</v>
      </c>
      <c r="D8" s="23">
        <v>5.13</v>
      </c>
      <c r="E8" s="34">
        <v>5.03</v>
      </c>
      <c r="F8" s="23">
        <v>2.35</v>
      </c>
    </row>
    <row r="9" spans="1:6" ht="51">
      <c r="A9" s="21">
        <v>4</v>
      </c>
      <c r="B9" s="22" t="s">
        <v>50</v>
      </c>
      <c r="C9" s="25"/>
      <c r="D9" s="25" t="s">
        <v>46</v>
      </c>
      <c r="E9" s="23" t="s">
        <v>46</v>
      </c>
      <c r="F9" s="23" t="s">
        <v>46</v>
      </c>
    </row>
    <row r="10" spans="1:6" ht="19.5" customHeight="1">
      <c r="A10" s="21" t="s">
        <v>51</v>
      </c>
      <c r="B10" s="28" t="s">
        <v>52</v>
      </c>
      <c r="C10" s="25" t="s">
        <v>53</v>
      </c>
      <c r="D10" s="25" t="s">
        <v>46</v>
      </c>
      <c r="E10" s="25" t="s">
        <v>46</v>
      </c>
      <c r="F10" s="25" t="s">
        <v>46</v>
      </c>
    </row>
    <row r="11" spans="1:6" ht="19.5" customHeight="1">
      <c r="A11" s="21" t="s">
        <v>54</v>
      </c>
      <c r="B11" s="28" t="s">
        <v>55</v>
      </c>
      <c r="C11" s="25" t="s">
        <v>56</v>
      </c>
      <c r="D11" s="25" t="s">
        <v>46</v>
      </c>
      <c r="E11" s="25" t="s">
        <v>46</v>
      </c>
      <c r="F11" s="25" t="s">
        <v>46</v>
      </c>
    </row>
    <row r="12" spans="1:6" ht="19.5" customHeight="1">
      <c r="A12" s="21" t="s">
        <v>57</v>
      </c>
      <c r="B12" s="22" t="s">
        <v>58</v>
      </c>
      <c r="C12" s="25"/>
      <c r="D12" s="25"/>
      <c r="E12" s="27"/>
      <c r="F12" s="27"/>
    </row>
    <row r="13" spans="1:6" ht="19.5" customHeight="1">
      <c r="A13" s="21" t="s">
        <v>59</v>
      </c>
      <c r="B13" s="28" t="s">
        <v>60</v>
      </c>
      <c r="C13" s="25" t="s">
        <v>61</v>
      </c>
      <c r="D13" s="25" t="s">
        <v>46</v>
      </c>
      <c r="E13" s="24" t="s">
        <v>46</v>
      </c>
      <c r="F13" s="24" t="s">
        <v>46</v>
      </c>
    </row>
    <row r="14" spans="1:6" ht="19.5" customHeight="1">
      <c r="A14" s="21" t="s">
        <v>62</v>
      </c>
      <c r="B14" s="28" t="s">
        <v>63</v>
      </c>
      <c r="C14" s="25" t="s">
        <v>64</v>
      </c>
      <c r="D14" s="36">
        <f>D15/107358.23832</f>
        <v>4.3667911036564035</v>
      </c>
      <c r="E14" s="37">
        <f>E15/107358.23832</f>
        <v>4.107481707045209</v>
      </c>
      <c r="F14" s="37">
        <f>F15/107358.23832</f>
        <v>4.107481707045209</v>
      </c>
    </row>
    <row r="15" spans="1:6" ht="19.5" customHeight="1">
      <c r="A15" s="21" t="s">
        <v>65</v>
      </c>
      <c r="B15" s="28" t="s">
        <v>66</v>
      </c>
      <c r="C15" s="25" t="s">
        <v>67</v>
      </c>
      <c r="D15" s="29">
        <v>468811</v>
      </c>
      <c r="E15" s="35">
        <v>440972</v>
      </c>
      <c r="F15" s="35">
        <v>440972</v>
      </c>
    </row>
    <row r="16" spans="1:6" ht="30.75" customHeight="1">
      <c r="A16" s="21" t="s">
        <v>68</v>
      </c>
      <c r="B16" s="22" t="s">
        <v>69</v>
      </c>
      <c r="C16" s="30"/>
      <c r="D16" s="25" t="s">
        <v>46</v>
      </c>
      <c r="E16" s="25" t="s">
        <v>46</v>
      </c>
      <c r="F16" s="25" t="s">
        <v>46</v>
      </c>
    </row>
    <row r="17" spans="1:6" s="31" customFormat="1" ht="19.5" customHeight="1">
      <c r="A17" s="21" t="s">
        <v>70</v>
      </c>
      <c r="B17" s="26" t="s">
        <v>71</v>
      </c>
      <c r="C17" s="26"/>
      <c r="D17" s="25" t="s">
        <v>46</v>
      </c>
      <c r="E17" s="25" t="s">
        <v>46</v>
      </c>
      <c r="F17" s="25" t="s">
        <v>46</v>
      </c>
    </row>
    <row r="18" ht="12.75">
      <c r="A18" s="32"/>
    </row>
    <row r="20" ht="12.75">
      <c r="D20" s="33"/>
    </row>
  </sheetData>
  <sheetProtection/>
  <mergeCells count="2"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421875" style="11" customWidth="1"/>
    <col min="2" max="2" width="60.7109375" style="11" customWidth="1"/>
    <col min="3" max="4" width="20.7109375" style="11" customWidth="1"/>
    <col min="5" max="5" width="11.8515625" style="11" customWidth="1"/>
    <col min="6" max="250" width="9.140625" style="11" customWidth="1"/>
    <col min="251" max="251" width="6.7109375" style="11" customWidth="1"/>
    <col min="252" max="252" width="9.00390625" style="11" customWidth="1"/>
    <col min="253" max="253" width="28.7109375" style="11" customWidth="1"/>
    <col min="254" max="254" width="32.8515625" style="11" customWidth="1"/>
    <col min="255" max="255" width="17.57421875" style="11" customWidth="1"/>
    <col min="256" max="16384" width="16.140625" style="11" customWidth="1"/>
  </cols>
  <sheetData>
    <row r="1" spans="1:4" s="6" customFormat="1" ht="41.25" customHeight="1">
      <c r="A1" s="55" t="s">
        <v>40</v>
      </c>
      <c r="B1" s="55"/>
      <c r="C1" s="55"/>
      <c r="D1" s="55"/>
    </row>
    <row r="2" spans="1:3" s="6" customFormat="1" ht="16.5" customHeight="1">
      <c r="A2" s="7"/>
      <c r="B2" s="8"/>
      <c r="C2" s="5"/>
    </row>
    <row r="3" spans="1:4" s="6" customFormat="1" ht="39.75" customHeight="1">
      <c r="A3" s="53" t="s">
        <v>10</v>
      </c>
      <c r="B3" s="54" t="s">
        <v>19</v>
      </c>
      <c r="C3" s="54" t="s">
        <v>20</v>
      </c>
      <c r="D3" s="54"/>
    </row>
    <row r="4" spans="1:4" s="6" customFormat="1" ht="39.75" customHeight="1">
      <c r="A4" s="53"/>
      <c r="B4" s="54"/>
      <c r="C4" s="44" t="s">
        <v>29</v>
      </c>
      <c r="D4" s="44" t="s">
        <v>30</v>
      </c>
    </row>
    <row r="5" spans="1:4" s="9" customFormat="1" ht="39.75" customHeight="1">
      <c r="A5" s="43" t="s">
        <v>11</v>
      </c>
      <c r="B5" s="10" t="s">
        <v>21</v>
      </c>
      <c r="C5" s="13">
        <f>SUM(C6:C7)</f>
        <v>183001.37513025186</v>
      </c>
      <c r="D5" s="13">
        <f>SUM(D6:D7)</f>
        <v>140498.72999999998</v>
      </c>
    </row>
    <row r="6" spans="1:4" s="9" customFormat="1" ht="39.75" customHeight="1">
      <c r="A6" s="40" t="s">
        <v>12</v>
      </c>
      <c r="B6" s="12" t="s">
        <v>28</v>
      </c>
      <c r="C6" s="14">
        <v>45963.10513025187</v>
      </c>
      <c r="D6" s="14">
        <v>0</v>
      </c>
    </row>
    <row r="7" spans="1:4" s="9" customFormat="1" ht="79.5" customHeight="1">
      <c r="A7" s="40" t="s">
        <v>13</v>
      </c>
      <c r="B7" s="12" t="s">
        <v>22</v>
      </c>
      <c r="C7" s="14">
        <v>137038.27</v>
      </c>
      <c r="D7" s="14">
        <v>140498.72999999998</v>
      </c>
    </row>
    <row r="8" spans="1:4" s="5" customFormat="1" ht="39.75" customHeight="1">
      <c r="A8" s="43" t="s">
        <v>23</v>
      </c>
      <c r="B8" s="10" t="s">
        <v>24</v>
      </c>
      <c r="C8" s="13">
        <f>SUM(C9:C12)</f>
        <v>183001.36745762712</v>
      </c>
      <c r="D8" s="13">
        <f>SUM(D9:D12)</f>
        <v>140498.72915254236</v>
      </c>
    </row>
    <row r="9" spans="1:4" s="5" customFormat="1" ht="39.75" customHeight="1">
      <c r="A9" s="40" t="s">
        <v>25</v>
      </c>
      <c r="B9" s="12" t="s">
        <v>14</v>
      </c>
      <c r="C9" s="14">
        <v>32201.7</v>
      </c>
      <c r="D9" s="14">
        <v>33254.53</v>
      </c>
    </row>
    <row r="10" spans="1:4" s="5" customFormat="1" ht="39.75" customHeight="1">
      <c r="A10" s="40" t="s">
        <v>26</v>
      </c>
      <c r="B10" s="12" t="s">
        <v>15</v>
      </c>
      <c r="C10" s="14">
        <v>87400.84745762713</v>
      </c>
      <c r="D10" s="14">
        <v>88866.94915254238</v>
      </c>
    </row>
    <row r="11" spans="1:4" s="5" customFormat="1" ht="39.75" customHeight="1">
      <c r="A11" s="40" t="s">
        <v>27</v>
      </c>
      <c r="B11" s="12" t="s">
        <v>73</v>
      </c>
      <c r="C11" s="14">
        <v>45963.1</v>
      </c>
      <c r="D11" s="14">
        <v>0</v>
      </c>
    </row>
    <row r="12" spans="1:4" s="5" customFormat="1" ht="39.75" customHeight="1">
      <c r="A12" s="40" t="s">
        <v>78</v>
      </c>
      <c r="B12" s="12" t="s">
        <v>79</v>
      </c>
      <c r="C12" s="14">
        <v>17435.72</v>
      </c>
      <c r="D12" s="14">
        <v>18377.25</v>
      </c>
    </row>
  </sheetData>
  <sheetProtection/>
  <mergeCells count="4">
    <mergeCell ref="A3:A4"/>
    <mergeCell ref="B3:B4"/>
    <mergeCell ref="A1:D1"/>
    <mergeCell ref="C3:D3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